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620" windowHeight="12660"/>
  </bookViews>
  <sheets>
    <sheet name="Лист3" sheetId="3" r:id="rId1"/>
    <sheet name="Лист1" sheetId="1" r:id="rId2"/>
    <sheet name="Лист2" sheetId="2" r:id="rId3"/>
  </sheets>
  <definedNames>
    <definedName name="_xlnm._FilterDatabase" localSheetId="1" hidden="1">Лист1!$A$1:$D$645</definedName>
  </definedNames>
  <calcPr calcId="145621"/>
</workbook>
</file>

<file path=xl/calcChain.xml><?xml version="1.0" encoding="utf-8"?>
<calcChain xmlns="http://schemas.openxmlformats.org/spreadsheetml/2006/main">
  <c r="R3" i="3" l="1"/>
  <c r="R4" i="3"/>
  <c r="R73" i="3"/>
  <c r="F3" i="3" l="1"/>
  <c r="D4" i="3" l="1"/>
  <c r="C4" i="3"/>
  <c r="C5" i="3"/>
  <c r="D5" i="3"/>
  <c r="C6" i="3"/>
  <c r="D6" i="3"/>
  <c r="C7" i="3"/>
  <c r="D7" i="3"/>
  <c r="C8" i="3"/>
  <c r="D8" i="3"/>
  <c r="C9" i="3"/>
  <c r="D9" i="3"/>
  <c r="C10" i="3"/>
  <c r="D10" i="3"/>
  <c r="C11" i="3"/>
  <c r="D11" i="3"/>
  <c r="C12" i="3"/>
  <c r="D12" i="3"/>
  <c r="C13" i="3"/>
  <c r="D13" i="3"/>
  <c r="C14" i="3"/>
  <c r="D14" i="3"/>
  <c r="C15" i="3"/>
  <c r="D15" i="3"/>
  <c r="C16" i="3"/>
  <c r="D16" i="3"/>
  <c r="C17" i="3"/>
  <c r="D17" i="3"/>
  <c r="C18" i="3"/>
  <c r="D18" i="3"/>
  <c r="C19" i="3"/>
  <c r="D19" i="3"/>
  <c r="C20" i="3"/>
  <c r="D20" i="3"/>
  <c r="C21" i="3"/>
  <c r="D21" i="3"/>
  <c r="C22" i="3"/>
  <c r="D22" i="3"/>
  <c r="C23" i="3"/>
  <c r="D23" i="3"/>
  <c r="C24" i="3"/>
  <c r="D24" i="3"/>
  <c r="C25" i="3"/>
  <c r="D25" i="3"/>
  <c r="C26" i="3"/>
  <c r="D26" i="3"/>
  <c r="C27" i="3"/>
  <c r="D27" i="3"/>
  <c r="C28" i="3"/>
  <c r="D28" i="3"/>
  <c r="C29" i="3"/>
  <c r="D29" i="3"/>
  <c r="C30" i="3"/>
  <c r="D30" i="3"/>
  <c r="C31" i="3"/>
  <c r="D31" i="3"/>
  <c r="C32" i="3"/>
  <c r="D32" i="3"/>
  <c r="C33" i="3"/>
  <c r="D33" i="3"/>
  <c r="C34" i="3"/>
  <c r="D34" i="3"/>
  <c r="C35" i="3"/>
  <c r="D35" i="3"/>
  <c r="C36" i="3"/>
  <c r="D36" i="3"/>
  <c r="C37" i="3"/>
  <c r="D37" i="3"/>
  <c r="C38" i="3"/>
  <c r="D38" i="3"/>
  <c r="C39" i="3"/>
  <c r="D39" i="3"/>
  <c r="C40" i="3"/>
  <c r="D40" i="3"/>
  <c r="C41" i="3"/>
  <c r="D41" i="3"/>
  <c r="C42" i="3"/>
  <c r="D42" i="3"/>
  <c r="C43" i="3"/>
  <c r="D43" i="3"/>
  <c r="C44" i="3"/>
  <c r="D44" i="3"/>
  <c r="C45" i="3"/>
  <c r="D45" i="3"/>
  <c r="C46" i="3"/>
  <c r="D46" i="3"/>
  <c r="C47" i="3"/>
  <c r="D47" i="3"/>
  <c r="C48" i="3"/>
  <c r="D48" i="3"/>
  <c r="C49" i="3"/>
  <c r="D49" i="3"/>
  <c r="C50" i="3"/>
  <c r="D50" i="3"/>
  <c r="C51" i="3"/>
  <c r="D51" i="3"/>
  <c r="C52" i="3"/>
  <c r="D52" i="3"/>
  <c r="C53" i="3"/>
  <c r="D53" i="3"/>
  <c r="C54" i="3"/>
  <c r="D54" i="3"/>
  <c r="C55" i="3"/>
  <c r="D55" i="3"/>
  <c r="C56" i="3"/>
  <c r="D56" i="3"/>
  <c r="C57" i="3"/>
  <c r="D57" i="3"/>
  <c r="C58" i="3"/>
  <c r="D58" i="3"/>
  <c r="C59" i="3"/>
  <c r="D59" i="3"/>
  <c r="C60" i="3"/>
  <c r="D60" i="3"/>
  <c r="C61" i="3"/>
  <c r="D61" i="3"/>
  <c r="C62" i="3"/>
  <c r="D62" i="3"/>
  <c r="C63" i="3"/>
  <c r="D63" i="3"/>
  <c r="C64" i="3"/>
  <c r="D64" i="3"/>
  <c r="C65" i="3"/>
  <c r="D65" i="3"/>
  <c r="C66" i="3"/>
  <c r="D66" i="3"/>
  <c r="C67" i="3"/>
  <c r="D67" i="3"/>
  <c r="C68" i="3"/>
  <c r="D68" i="3"/>
  <c r="C69" i="3"/>
  <c r="D69" i="3"/>
  <c r="C70" i="3"/>
  <c r="D70" i="3"/>
  <c r="C71" i="3"/>
  <c r="D71" i="3"/>
  <c r="C72" i="3"/>
  <c r="D72" i="3"/>
  <c r="C73" i="3"/>
  <c r="D73" i="3"/>
  <c r="C74" i="3"/>
  <c r="D74" i="3"/>
  <c r="C75" i="3"/>
  <c r="D75" i="3"/>
  <c r="C76" i="3"/>
  <c r="D76" i="3"/>
  <c r="C77" i="3"/>
  <c r="D77" i="3"/>
  <c r="C78" i="3"/>
  <c r="D78" i="3"/>
  <c r="C79" i="3"/>
  <c r="D79" i="3"/>
  <c r="C80" i="3"/>
  <c r="D80" i="3"/>
  <c r="C81" i="3"/>
  <c r="D81" i="3"/>
  <c r="C82" i="3"/>
  <c r="D82" i="3"/>
  <c r="C83" i="3"/>
  <c r="D83" i="3"/>
  <c r="C84" i="3"/>
  <c r="D84" i="3"/>
  <c r="C85" i="3"/>
  <c r="D85" i="3"/>
  <c r="C86" i="3"/>
  <c r="D86" i="3"/>
  <c r="C87" i="3"/>
  <c r="D87" i="3"/>
  <c r="C88" i="3"/>
  <c r="D88" i="3"/>
  <c r="C89" i="3"/>
  <c r="D89" i="3"/>
  <c r="C90" i="3"/>
  <c r="D90" i="3"/>
  <c r="C91" i="3"/>
  <c r="D91" i="3"/>
  <c r="C92" i="3"/>
  <c r="D92" i="3"/>
  <c r="C93" i="3"/>
  <c r="D93" i="3"/>
  <c r="C94" i="3"/>
  <c r="D94" i="3"/>
  <c r="C95" i="3"/>
  <c r="D95" i="3"/>
  <c r="C96" i="3"/>
  <c r="D96" i="3"/>
  <c r="C97" i="3"/>
  <c r="D97" i="3"/>
  <c r="C98" i="3"/>
  <c r="D98" i="3"/>
  <c r="C99" i="3"/>
  <c r="D99" i="3"/>
  <c r="C100" i="3"/>
  <c r="D100" i="3"/>
  <c r="C101" i="3"/>
  <c r="D101" i="3"/>
  <c r="C102" i="3"/>
  <c r="D102" i="3"/>
  <c r="C103" i="3"/>
  <c r="D103" i="3"/>
  <c r="C104" i="3"/>
  <c r="D104" i="3"/>
  <c r="C105" i="3"/>
  <c r="D105" i="3"/>
  <c r="C106" i="3"/>
  <c r="D106" i="3"/>
  <c r="C107" i="3"/>
  <c r="D107" i="3"/>
  <c r="C108" i="3"/>
  <c r="D108" i="3"/>
  <c r="C109" i="3"/>
  <c r="D109" i="3"/>
  <c r="C110" i="3"/>
  <c r="D110" i="3"/>
  <c r="C111" i="3"/>
  <c r="D111" i="3"/>
  <c r="C112" i="3"/>
  <c r="D112" i="3"/>
  <c r="C113" i="3"/>
  <c r="D113" i="3"/>
  <c r="C114" i="3"/>
  <c r="D114" i="3"/>
  <c r="C115" i="3"/>
  <c r="D115" i="3"/>
  <c r="C116" i="3"/>
  <c r="D116" i="3"/>
  <c r="C117" i="3"/>
  <c r="D117" i="3"/>
  <c r="C118" i="3"/>
  <c r="D118" i="3"/>
  <c r="C119" i="3"/>
  <c r="D119" i="3"/>
  <c r="C120" i="3"/>
  <c r="D120" i="3"/>
  <c r="C121" i="3"/>
  <c r="D121" i="3"/>
  <c r="C122" i="3"/>
  <c r="D122" i="3"/>
  <c r="C123" i="3"/>
  <c r="D123" i="3"/>
  <c r="C124" i="3"/>
  <c r="D124" i="3"/>
  <c r="C125" i="3"/>
  <c r="D125" i="3"/>
  <c r="C126" i="3"/>
  <c r="D126" i="3"/>
  <c r="C127" i="3"/>
  <c r="D127" i="3"/>
  <c r="C128" i="3"/>
  <c r="D128" i="3"/>
  <c r="C129" i="3"/>
  <c r="D129" i="3"/>
  <c r="C130" i="3"/>
  <c r="D130" i="3"/>
  <c r="C131" i="3"/>
  <c r="D131" i="3"/>
  <c r="C132" i="3"/>
  <c r="D132" i="3"/>
  <c r="C133" i="3"/>
  <c r="D133" i="3"/>
  <c r="C134" i="3"/>
  <c r="D134" i="3"/>
  <c r="C135" i="3"/>
  <c r="D135" i="3"/>
  <c r="C136" i="3"/>
  <c r="D136" i="3"/>
  <c r="C137" i="3"/>
  <c r="D137" i="3"/>
  <c r="C138" i="3"/>
  <c r="D138" i="3"/>
  <c r="C139" i="3"/>
  <c r="D139" i="3"/>
  <c r="C140" i="3"/>
  <c r="D140" i="3"/>
  <c r="C141" i="3"/>
  <c r="D141" i="3"/>
  <c r="C142" i="3"/>
  <c r="D142" i="3"/>
  <c r="C143" i="3"/>
  <c r="D143" i="3"/>
  <c r="C144" i="3"/>
  <c r="D144" i="3"/>
  <c r="C145" i="3"/>
  <c r="D145" i="3"/>
  <c r="C146" i="3"/>
  <c r="D146" i="3"/>
  <c r="C147" i="3"/>
  <c r="D147" i="3"/>
  <c r="C148" i="3"/>
  <c r="D148" i="3"/>
  <c r="C149" i="3"/>
  <c r="D149" i="3"/>
  <c r="C150" i="3"/>
  <c r="D150" i="3"/>
  <c r="C151" i="3"/>
  <c r="D151" i="3"/>
  <c r="C152" i="3"/>
  <c r="D152" i="3"/>
  <c r="C153" i="3"/>
  <c r="D153" i="3"/>
  <c r="C154" i="3"/>
  <c r="D154" i="3"/>
  <c r="D3" i="3"/>
  <c r="C3" i="3"/>
  <c r="O3" i="3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82" i="3"/>
  <c r="P83" i="3"/>
  <c r="P84" i="3"/>
  <c r="P85" i="3"/>
  <c r="P86" i="3"/>
  <c r="P87" i="3"/>
  <c r="P88" i="3"/>
  <c r="P89" i="3"/>
  <c r="P90" i="3"/>
  <c r="P91" i="3"/>
  <c r="P92" i="3"/>
  <c r="P93" i="3"/>
  <c r="P94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P114" i="3"/>
  <c r="P115" i="3"/>
  <c r="P116" i="3"/>
  <c r="P117" i="3"/>
  <c r="P118" i="3"/>
  <c r="P119" i="3"/>
  <c r="P120" i="3"/>
  <c r="P121" i="3"/>
  <c r="P122" i="3"/>
  <c r="P123" i="3"/>
  <c r="P124" i="3"/>
  <c r="P125" i="3"/>
  <c r="P126" i="3"/>
  <c r="P127" i="3"/>
  <c r="P128" i="3"/>
  <c r="P129" i="3"/>
  <c r="P130" i="3"/>
  <c r="P131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3" i="3"/>
  <c r="P154" i="3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O152" i="3"/>
  <c r="O153" i="3"/>
  <c r="O154" i="3"/>
  <c r="P3" i="3"/>
  <c r="W3" i="3" l="1"/>
  <c r="R67" i="3"/>
  <c r="R66" i="3"/>
  <c r="R5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R68" i="3"/>
  <c r="R69" i="3"/>
  <c r="R70" i="3"/>
  <c r="R71" i="3"/>
  <c r="R72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R101" i="3"/>
  <c r="R102" i="3"/>
  <c r="R103" i="3"/>
  <c r="R104" i="3"/>
  <c r="R105" i="3"/>
  <c r="R106" i="3"/>
  <c r="R107" i="3"/>
  <c r="R108" i="3"/>
  <c r="R109" i="3"/>
  <c r="R110" i="3"/>
  <c r="R111" i="3"/>
  <c r="R112" i="3"/>
  <c r="R113" i="3"/>
  <c r="R114" i="3"/>
  <c r="R115" i="3"/>
  <c r="R116" i="3"/>
  <c r="R117" i="3"/>
  <c r="R118" i="3"/>
  <c r="R119" i="3"/>
  <c r="R120" i="3"/>
  <c r="R121" i="3"/>
  <c r="R122" i="3"/>
  <c r="R123" i="3"/>
  <c r="R124" i="3"/>
  <c r="R125" i="3"/>
  <c r="R126" i="3"/>
  <c r="R127" i="3"/>
  <c r="R128" i="3"/>
  <c r="R129" i="3"/>
  <c r="R130" i="3"/>
  <c r="R131" i="3"/>
  <c r="R132" i="3"/>
  <c r="R133" i="3"/>
  <c r="R134" i="3"/>
  <c r="R135" i="3"/>
  <c r="R136" i="3"/>
  <c r="R137" i="3"/>
  <c r="R138" i="3"/>
  <c r="R139" i="3"/>
  <c r="R140" i="3"/>
  <c r="R141" i="3"/>
  <c r="R142" i="3"/>
  <c r="R143" i="3"/>
  <c r="R144" i="3"/>
  <c r="R145" i="3"/>
  <c r="R146" i="3"/>
  <c r="R147" i="3"/>
  <c r="R148" i="3"/>
  <c r="R149" i="3"/>
  <c r="R150" i="3"/>
  <c r="R151" i="3"/>
  <c r="R152" i="3"/>
  <c r="R153" i="3"/>
  <c r="R154" i="3"/>
  <c r="W132" i="3" l="1"/>
  <c r="W116" i="3"/>
  <c r="W92" i="3"/>
  <c r="W50" i="3"/>
  <c r="W26" i="3"/>
  <c r="W10" i="3"/>
  <c r="W139" i="3"/>
  <c r="W115" i="3"/>
  <c r="W91" i="3"/>
  <c r="W65" i="3"/>
  <c r="W41" i="3"/>
  <c r="W138" i="3"/>
  <c r="W122" i="3"/>
  <c r="W106" i="3"/>
  <c r="W82" i="3"/>
  <c r="W56" i="3"/>
  <c r="W32" i="3"/>
  <c r="W144" i="3"/>
  <c r="W136" i="3"/>
  <c r="W128" i="3"/>
  <c r="W120" i="3"/>
  <c r="W112" i="3"/>
  <c r="W104" i="3"/>
  <c r="W96" i="3"/>
  <c r="W88" i="3"/>
  <c r="W80" i="3"/>
  <c r="W72" i="3"/>
  <c r="W62" i="3"/>
  <c r="W54" i="3"/>
  <c r="W46" i="3"/>
  <c r="W38" i="3"/>
  <c r="W30" i="3"/>
  <c r="W22" i="3"/>
  <c r="W14" i="3"/>
  <c r="W6" i="3"/>
  <c r="W151" i="3"/>
  <c r="W143" i="3"/>
  <c r="W135" i="3"/>
  <c r="W127" i="3"/>
  <c r="W119" i="3"/>
  <c r="W111" i="3"/>
  <c r="W103" i="3"/>
  <c r="W95" i="3"/>
  <c r="W87" i="3"/>
  <c r="W79" i="3"/>
  <c r="W71" i="3"/>
  <c r="W61" i="3"/>
  <c r="W53" i="3"/>
  <c r="W45" i="3"/>
  <c r="W37" i="3"/>
  <c r="W29" i="3"/>
  <c r="W21" i="3"/>
  <c r="W13" i="3"/>
  <c r="W5" i="3"/>
  <c r="W140" i="3"/>
  <c r="W108" i="3"/>
  <c r="W84" i="3"/>
  <c r="W68" i="3"/>
  <c r="W34" i="3"/>
  <c r="W67" i="3"/>
  <c r="W131" i="3"/>
  <c r="W107" i="3"/>
  <c r="W83" i="3"/>
  <c r="W57" i="3"/>
  <c r="W33" i="3"/>
  <c r="W9" i="3"/>
  <c r="W154" i="3"/>
  <c r="W130" i="3"/>
  <c r="W98" i="3"/>
  <c r="W74" i="3"/>
  <c r="W40" i="3"/>
  <c r="W152" i="3"/>
  <c r="W150" i="3"/>
  <c r="W142" i="3"/>
  <c r="W134" i="3"/>
  <c r="W126" i="3"/>
  <c r="W118" i="3"/>
  <c r="W110" i="3"/>
  <c r="W102" i="3"/>
  <c r="W94" i="3"/>
  <c r="W86" i="3"/>
  <c r="W78" i="3"/>
  <c r="W70" i="3"/>
  <c r="W60" i="3"/>
  <c r="W52" i="3"/>
  <c r="W44" i="3"/>
  <c r="W36" i="3"/>
  <c r="W28" i="3"/>
  <c r="W20" i="3"/>
  <c r="W12" i="3"/>
  <c r="W4" i="3"/>
  <c r="W149" i="3"/>
  <c r="W141" i="3"/>
  <c r="W133" i="3"/>
  <c r="W125" i="3"/>
  <c r="W117" i="3"/>
  <c r="W109" i="3"/>
  <c r="W101" i="3"/>
  <c r="W93" i="3"/>
  <c r="W85" i="3"/>
  <c r="W77" i="3"/>
  <c r="W69" i="3"/>
  <c r="W59" i="3"/>
  <c r="W51" i="3"/>
  <c r="W43" i="3"/>
  <c r="W35" i="3"/>
  <c r="W27" i="3"/>
  <c r="W19" i="3"/>
  <c r="W11" i="3"/>
  <c r="W66" i="3"/>
  <c r="W148" i="3"/>
  <c r="W124" i="3"/>
  <c r="W100" i="3"/>
  <c r="W76" i="3"/>
  <c r="W58" i="3"/>
  <c r="W42" i="3"/>
  <c r="W18" i="3"/>
  <c r="W147" i="3"/>
  <c r="W123" i="3"/>
  <c r="W99" i="3"/>
  <c r="W75" i="3"/>
  <c r="W49" i="3"/>
  <c r="W25" i="3"/>
  <c r="W17" i="3"/>
  <c r="W146" i="3"/>
  <c r="W114" i="3"/>
  <c r="W90" i="3"/>
  <c r="W64" i="3"/>
  <c r="W48" i="3"/>
  <c r="W24" i="3"/>
  <c r="W16" i="3"/>
  <c r="W8" i="3"/>
  <c r="W153" i="3"/>
  <c r="W145" i="3"/>
  <c r="W137" i="3"/>
  <c r="W129" i="3"/>
  <c r="W121" i="3"/>
  <c r="W113" i="3"/>
  <c r="W105" i="3"/>
  <c r="W97" i="3"/>
  <c r="W89" i="3"/>
  <c r="W81" i="3"/>
  <c r="W73" i="3"/>
  <c r="W63" i="3"/>
  <c r="W55" i="3"/>
  <c r="W47" i="3"/>
  <c r="W39" i="3"/>
  <c r="W31" i="3"/>
  <c r="W23" i="3"/>
  <c r="W15" i="3"/>
  <c r="W7" i="3"/>
  <c r="S140" i="3"/>
  <c r="T140" i="3" s="1"/>
  <c r="U140" i="3" s="1"/>
  <c r="S116" i="3"/>
  <c r="T116" i="3" s="1"/>
  <c r="U116" i="3" s="1"/>
  <c r="S92" i="3"/>
  <c r="T92" i="3" s="1"/>
  <c r="U92" i="3" s="1"/>
  <c r="S68" i="3"/>
  <c r="T68" i="3" s="1"/>
  <c r="U68" i="3" s="1"/>
  <c r="S42" i="3"/>
  <c r="T42" i="3" s="1"/>
  <c r="U42" i="3" s="1"/>
  <c r="S147" i="3"/>
  <c r="T147" i="3" s="1"/>
  <c r="U147" i="3" s="1"/>
  <c r="S123" i="3"/>
  <c r="T123" i="3" s="1"/>
  <c r="U123" i="3" s="1"/>
  <c r="S99" i="3"/>
  <c r="T99" i="3" s="1"/>
  <c r="U99" i="3" s="1"/>
  <c r="S91" i="3"/>
  <c r="T91" i="3" s="1"/>
  <c r="U91" i="3" s="1"/>
  <c r="S65" i="3"/>
  <c r="T65" i="3" s="1"/>
  <c r="U65" i="3" s="1"/>
  <c r="S33" i="3"/>
  <c r="T33" i="3" s="1"/>
  <c r="U33" i="3" s="1"/>
  <c r="S9" i="3"/>
  <c r="T9" i="3" s="1"/>
  <c r="U9" i="3" s="1"/>
  <c r="S122" i="3"/>
  <c r="T122" i="3" s="1"/>
  <c r="U122" i="3" s="1"/>
  <c r="S74" i="3"/>
  <c r="T74" i="3" s="1"/>
  <c r="U74" i="3" s="1"/>
  <c r="S153" i="3"/>
  <c r="T153" i="3" s="1"/>
  <c r="U153" i="3" s="1"/>
  <c r="S145" i="3"/>
  <c r="T145" i="3" s="1"/>
  <c r="U145" i="3" s="1"/>
  <c r="S137" i="3"/>
  <c r="T137" i="3" s="1"/>
  <c r="U137" i="3" s="1"/>
  <c r="S129" i="3"/>
  <c r="T129" i="3" s="1"/>
  <c r="U129" i="3" s="1"/>
  <c r="S121" i="3"/>
  <c r="T121" i="3" s="1"/>
  <c r="U121" i="3" s="1"/>
  <c r="S113" i="3"/>
  <c r="T113" i="3" s="1"/>
  <c r="U113" i="3" s="1"/>
  <c r="S97" i="3"/>
  <c r="T97" i="3" s="1"/>
  <c r="U97" i="3" s="1"/>
  <c r="S81" i="3"/>
  <c r="T81" i="3" s="1"/>
  <c r="U81" i="3" s="1"/>
  <c r="S73" i="3"/>
  <c r="T73" i="3" s="1"/>
  <c r="U73" i="3" s="1"/>
  <c r="S63" i="3"/>
  <c r="T63" i="3" s="1"/>
  <c r="U63" i="3" s="1"/>
  <c r="S55" i="3"/>
  <c r="T55" i="3" s="1"/>
  <c r="U55" i="3" s="1"/>
  <c r="S47" i="3"/>
  <c r="T47" i="3" s="1"/>
  <c r="U47" i="3" s="1"/>
  <c r="S39" i="3"/>
  <c r="T39" i="3" s="1"/>
  <c r="U39" i="3" s="1"/>
  <c r="S31" i="3"/>
  <c r="T31" i="3" s="1"/>
  <c r="U31" i="3" s="1"/>
  <c r="S23" i="3"/>
  <c r="T23" i="3" s="1"/>
  <c r="U23" i="3" s="1"/>
  <c r="S15" i="3"/>
  <c r="T15" i="3" s="1"/>
  <c r="U15" i="3" s="1"/>
  <c r="S7" i="3"/>
  <c r="T7" i="3" s="1"/>
  <c r="U7" i="3" s="1"/>
  <c r="S132" i="3"/>
  <c r="T132" i="3" s="1"/>
  <c r="U132" i="3" s="1"/>
  <c r="S108" i="3"/>
  <c r="T108" i="3" s="1"/>
  <c r="U108" i="3" s="1"/>
  <c r="S84" i="3"/>
  <c r="T84" i="3" s="1"/>
  <c r="U84" i="3" s="1"/>
  <c r="S58" i="3"/>
  <c r="T58" i="3" s="1"/>
  <c r="U58" i="3" s="1"/>
  <c r="S67" i="3"/>
  <c r="T67" i="3" s="1"/>
  <c r="U67" i="3" s="1"/>
  <c r="S57" i="3"/>
  <c r="T57" i="3" s="1"/>
  <c r="U57" i="3" s="1"/>
  <c r="S41" i="3"/>
  <c r="T41" i="3" s="1"/>
  <c r="U41" i="3" s="1"/>
  <c r="S17" i="3"/>
  <c r="T17" i="3" s="1"/>
  <c r="U17" i="3" s="1"/>
  <c r="S154" i="3"/>
  <c r="T154" i="3" s="1"/>
  <c r="U154" i="3" s="1"/>
  <c r="S90" i="3"/>
  <c r="T90" i="3" s="1"/>
  <c r="U90" i="3" s="1"/>
  <c r="S46" i="3"/>
  <c r="T46" i="3" s="1"/>
  <c r="U46" i="3" s="1"/>
  <c r="S38" i="3"/>
  <c r="T38" i="3" s="1"/>
  <c r="U38" i="3" s="1"/>
  <c r="S22" i="3"/>
  <c r="T22" i="3" s="1"/>
  <c r="U22" i="3" s="1"/>
  <c r="S14" i="3"/>
  <c r="T14" i="3" s="1"/>
  <c r="U14" i="3" s="1"/>
  <c r="S6" i="3"/>
  <c r="T6" i="3" s="1"/>
  <c r="U6" i="3" s="1"/>
  <c r="S151" i="3"/>
  <c r="T151" i="3" s="1"/>
  <c r="U151" i="3" s="1"/>
  <c r="S143" i="3"/>
  <c r="T143" i="3" s="1"/>
  <c r="U143" i="3" s="1"/>
  <c r="S135" i="3"/>
  <c r="T135" i="3" s="1"/>
  <c r="U135" i="3" s="1"/>
  <c r="S127" i="3"/>
  <c r="T127" i="3" s="1"/>
  <c r="U127" i="3" s="1"/>
  <c r="S119" i="3"/>
  <c r="T119" i="3" s="1"/>
  <c r="U119" i="3" s="1"/>
  <c r="S111" i="3"/>
  <c r="T111" i="3" s="1"/>
  <c r="U111" i="3" s="1"/>
  <c r="S103" i="3"/>
  <c r="T103" i="3" s="1"/>
  <c r="U103" i="3" s="1"/>
  <c r="S95" i="3"/>
  <c r="T95" i="3" s="1"/>
  <c r="U95" i="3" s="1"/>
  <c r="S87" i="3"/>
  <c r="T87" i="3" s="1"/>
  <c r="U87" i="3" s="1"/>
  <c r="S79" i="3"/>
  <c r="T79" i="3" s="1"/>
  <c r="U79" i="3" s="1"/>
  <c r="S71" i="3"/>
  <c r="T71" i="3" s="1"/>
  <c r="U71" i="3" s="1"/>
  <c r="S29" i="3"/>
  <c r="T29" i="3" s="1"/>
  <c r="U29" i="3" s="1"/>
  <c r="S13" i="3"/>
  <c r="T13" i="3" s="1"/>
  <c r="U13" i="3" s="1"/>
  <c r="S5" i="3"/>
  <c r="T5" i="3" s="1"/>
  <c r="U5" i="3" s="1"/>
  <c r="S148" i="3"/>
  <c r="T148" i="3" s="1"/>
  <c r="U148" i="3" s="1"/>
  <c r="S124" i="3"/>
  <c r="T124" i="3" s="1"/>
  <c r="U124" i="3" s="1"/>
  <c r="S100" i="3"/>
  <c r="T100" i="3" s="1"/>
  <c r="U100" i="3" s="1"/>
  <c r="S76" i="3"/>
  <c r="T76" i="3" s="1"/>
  <c r="U76" i="3" s="1"/>
  <c r="S50" i="3"/>
  <c r="T50" i="3" s="1"/>
  <c r="U50" i="3" s="1"/>
  <c r="S10" i="3"/>
  <c r="T10" i="3" s="1"/>
  <c r="U10" i="3" s="1"/>
  <c r="S139" i="3"/>
  <c r="T139" i="3" s="1"/>
  <c r="U139" i="3" s="1"/>
  <c r="S83" i="3"/>
  <c r="T83" i="3" s="1"/>
  <c r="U83" i="3" s="1"/>
  <c r="S49" i="3"/>
  <c r="T49" i="3" s="1"/>
  <c r="U49" i="3" s="1"/>
  <c r="S25" i="3"/>
  <c r="T25" i="3" s="1"/>
  <c r="U25" i="3" s="1"/>
  <c r="G3" i="3"/>
  <c r="K3" i="3"/>
  <c r="S138" i="3"/>
  <c r="T138" i="3" s="1"/>
  <c r="U138" i="3" s="1"/>
  <c r="S106" i="3"/>
  <c r="T106" i="3" s="1"/>
  <c r="U106" i="3" s="1"/>
  <c r="S118" i="3"/>
  <c r="T118" i="3" s="1"/>
  <c r="U118" i="3" s="1"/>
  <c r="S94" i="3"/>
  <c r="T94" i="3" s="1"/>
  <c r="U94" i="3" s="1"/>
  <c r="S70" i="3"/>
  <c r="T70" i="3" s="1"/>
  <c r="U70" i="3" s="1"/>
  <c r="S60" i="3"/>
  <c r="T60" i="3" s="1"/>
  <c r="U60" i="3" s="1"/>
  <c r="S52" i="3"/>
  <c r="T52" i="3" s="1"/>
  <c r="U52" i="3" s="1"/>
  <c r="S44" i="3"/>
  <c r="T44" i="3" s="1"/>
  <c r="U44" i="3" s="1"/>
  <c r="S36" i="3"/>
  <c r="T36" i="3" s="1"/>
  <c r="U36" i="3" s="1"/>
  <c r="S28" i="3"/>
  <c r="T28" i="3" s="1"/>
  <c r="U28" i="3" s="1"/>
  <c r="S20" i="3"/>
  <c r="T20" i="3" s="1"/>
  <c r="U20" i="3" s="1"/>
  <c r="S12" i="3"/>
  <c r="T12" i="3" s="1"/>
  <c r="U12" i="3" s="1"/>
  <c r="S4" i="3"/>
  <c r="T4" i="3" s="1"/>
  <c r="U4" i="3" s="1"/>
  <c r="S43" i="3"/>
  <c r="T43" i="3" s="1"/>
  <c r="U43" i="3" s="1"/>
  <c r="S35" i="3"/>
  <c r="T35" i="3" s="1"/>
  <c r="U35" i="3" s="1"/>
  <c r="S19" i="3"/>
  <c r="T19" i="3" s="1"/>
  <c r="U19" i="3" s="1"/>
  <c r="S11" i="3"/>
  <c r="T11" i="3" s="1"/>
  <c r="U11" i="3" s="1"/>
  <c r="S75" i="3"/>
  <c r="T75" i="3" s="1"/>
  <c r="U75" i="3" s="1"/>
  <c r="S59" i="3"/>
  <c r="T59" i="3" s="1"/>
  <c r="U59" i="3" s="1"/>
  <c r="S62" i="3"/>
  <c r="T62" i="3" s="1"/>
  <c r="U62" i="3" s="1"/>
  <c r="S27" i="3"/>
  <c r="T27" i="3" s="1"/>
  <c r="U27" i="3" s="1"/>
  <c r="S131" i="3"/>
  <c r="T131" i="3" s="1"/>
  <c r="U131" i="3" s="1"/>
  <c r="S89" i="3"/>
  <c r="T89" i="3" s="1"/>
  <c r="U89" i="3" s="1"/>
  <c r="S150" i="3"/>
  <c r="T150" i="3" s="1"/>
  <c r="U150" i="3" s="1"/>
  <c r="S126" i="3"/>
  <c r="T126" i="3" s="1"/>
  <c r="U126" i="3" s="1"/>
  <c r="S30" i="3"/>
  <c r="T30" i="3" s="1"/>
  <c r="U30" i="3" s="1"/>
  <c r="S115" i="3"/>
  <c r="T115" i="3" s="1"/>
  <c r="U115" i="3" s="1"/>
  <c r="S142" i="3"/>
  <c r="T142" i="3" s="1"/>
  <c r="U142" i="3" s="1"/>
  <c r="S110" i="3"/>
  <c r="T110" i="3" s="1"/>
  <c r="U110" i="3" s="1"/>
  <c r="S86" i="3"/>
  <c r="T86" i="3" s="1"/>
  <c r="U86" i="3" s="1"/>
  <c r="S107" i="3"/>
  <c r="T107" i="3" s="1"/>
  <c r="U107" i="3" s="1"/>
  <c r="S54" i="3"/>
  <c r="T54" i="3" s="1"/>
  <c r="U54" i="3" s="1"/>
  <c r="S26" i="3"/>
  <c r="T26" i="3" s="1"/>
  <c r="U26" i="3" s="1"/>
  <c r="S134" i="3"/>
  <c r="T134" i="3" s="1"/>
  <c r="U134" i="3" s="1"/>
  <c r="S105" i="3"/>
  <c r="T105" i="3" s="1"/>
  <c r="U105" i="3" s="1"/>
  <c r="S78" i="3"/>
  <c r="T78" i="3" s="1"/>
  <c r="U78" i="3" s="1"/>
  <c r="S51" i="3"/>
  <c r="T51" i="3" s="1"/>
  <c r="U51" i="3" s="1"/>
  <c r="S3" i="3"/>
  <c r="S102" i="3"/>
  <c r="T102" i="3" s="1"/>
  <c r="U102" i="3" s="1"/>
  <c r="S66" i="3"/>
  <c r="T66" i="3" s="1"/>
  <c r="U66" i="3" s="1"/>
  <c r="S146" i="3"/>
  <c r="T146" i="3" s="1"/>
  <c r="U146" i="3" s="1"/>
  <c r="S130" i="3"/>
  <c r="T130" i="3" s="1"/>
  <c r="U130" i="3" s="1"/>
  <c r="S114" i="3"/>
  <c r="T114" i="3" s="1"/>
  <c r="U114" i="3" s="1"/>
  <c r="S98" i="3"/>
  <c r="T98" i="3" s="1"/>
  <c r="U98" i="3" s="1"/>
  <c r="S82" i="3"/>
  <c r="T82" i="3" s="1"/>
  <c r="U82" i="3" s="1"/>
  <c r="S18" i="3"/>
  <c r="T18" i="3" s="1"/>
  <c r="U18" i="3" s="1"/>
  <c r="S152" i="3"/>
  <c r="T152" i="3" s="1"/>
  <c r="U152" i="3" s="1"/>
  <c r="S144" i="3"/>
  <c r="T144" i="3" s="1"/>
  <c r="U144" i="3" s="1"/>
  <c r="S136" i="3"/>
  <c r="T136" i="3" s="1"/>
  <c r="U136" i="3" s="1"/>
  <c r="S128" i="3"/>
  <c r="T128" i="3" s="1"/>
  <c r="U128" i="3" s="1"/>
  <c r="S120" i="3"/>
  <c r="T120" i="3" s="1"/>
  <c r="U120" i="3" s="1"/>
  <c r="S112" i="3"/>
  <c r="T112" i="3" s="1"/>
  <c r="U112" i="3" s="1"/>
  <c r="S104" i="3"/>
  <c r="T104" i="3" s="1"/>
  <c r="U104" i="3" s="1"/>
  <c r="S96" i="3"/>
  <c r="T96" i="3" s="1"/>
  <c r="U96" i="3" s="1"/>
  <c r="S88" i="3"/>
  <c r="T88" i="3" s="1"/>
  <c r="U88" i="3" s="1"/>
  <c r="S80" i="3"/>
  <c r="T80" i="3" s="1"/>
  <c r="U80" i="3" s="1"/>
  <c r="S72" i="3"/>
  <c r="T72" i="3" s="1"/>
  <c r="U72" i="3" s="1"/>
  <c r="S64" i="3"/>
  <c r="T64" i="3" s="1"/>
  <c r="U64" i="3" s="1"/>
  <c r="S56" i="3"/>
  <c r="T56" i="3" s="1"/>
  <c r="U56" i="3" s="1"/>
  <c r="S48" i="3"/>
  <c r="T48" i="3" s="1"/>
  <c r="U48" i="3" s="1"/>
  <c r="S40" i="3"/>
  <c r="T40" i="3" s="1"/>
  <c r="U40" i="3" s="1"/>
  <c r="S32" i="3"/>
  <c r="T32" i="3" s="1"/>
  <c r="U32" i="3" s="1"/>
  <c r="S24" i="3"/>
  <c r="T24" i="3" s="1"/>
  <c r="U24" i="3" s="1"/>
  <c r="S16" i="3"/>
  <c r="T16" i="3" s="1"/>
  <c r="U16" i="3" s="1"/>
  <c r="S8" i="3"/>
  <c r="T8" i="3" s="1"/>
  <c r="U8" i="3" s="1"/>
  <c r="S34" i="3"/>
  <c r="T34" i="3" s="1"/>
  <c r="U34" i="3" s="1"/>
  <c r="S149" i="3"/>
  <c r="T149" i="3" s="1"/>
  <c r="U149" i="3" s="1"/>
  <c r="S141" i="3"/>
  <c r="T141" i="3" s="1"/>
  <c r="U141" i="3" s="1"/>
  <c r="S133" i="3"/>
  <c r="T133" i="3" s="1"/>
  <c r="U133" i="3" s="1"/>
  <c r="S125" i="3"/>
  <c r="T125" i="3" s="1"/>
  <c r="U125" i="3" s="1"/>
  <c r="S117" i="3"/>
  <c r="T117" i="3" s="1"/>
  <c r="U117" i="3" s="1"/>
  <c r="S109" i="3"/>
  <c r="T109" i="3" s="1"/>
  <c r="U109" i="3" s="1"/>
  <c r="S101" i="3"/>
  <c r="T101" i="3" s="1"/>
  <c r="U101" i="3" s="1"/>
  <c r="S93" i="3"/>
  <c r="T93" i="3" s="1"/>
  <c r="U93" i="3" s="1"/>
  <c r="S85" i="3"/>
  <c r="T85" i="3" s="1"/>
  <c r="U85" i="3" s="1"/>
  <c r="S77" i="3"/>
  <c r="T77" i="3" s="1"/>
  <c r="U77" i="3" s="1"/>
  <c r="S69" i="3"/>
  <c r="T69" i="3" s="1"/>
  <c r="U69" i="3" s="1"/>
  <c r="S61" i="3"/>
  <c r="T61" i="3" s="1"/>
  <c r="U61" i="3" s="1"/>
  <c r="S53" i="3"/>
  <c r="T53" i="3" s="1"/>
  <c r="U53" i="3" s="1"/>
  <c r="S45" i="3"/>
  <c r="T45" i="3" s="1"/>
  <c r="U45" i="3" s="1"/>
  <c r="S37" i="3"/>
  <c r="T37" i="3" s="1"/>
  <c r="U37" i="3" s="1"/>
  <c r="S21" i="3"/>
  <c r="T21" i="3" s="1"/>
  <c r="U21" i="3" s="1"/>
  <c r="T3" i="3" l="1"/>
  <c r="U3" i="3" s="1"/>
  <c r="F4" i="3"/>
  <c r="F5" i="3"/>
  <c r="F6" i="3"/>
  <c r="F7" i="3"/>
  <c r="K7" i="3" s="1"/>
  <c r="F8" i="3"/>
  <c r="K8" i="3" s="1"/>
  <c r="F9" i="3"/>
  <c r="K9" i="3" s="1"/>
  <c r="F10" i="3"/>
  <c r="K10" i="3" s="1"/>
  <c r="F11" i="3"/>
  <c r="K11" i="3" s="1"/>
  <c r="F12" i="3"/>
  <c r="F13" i="3"/>
  <c r="F14" i="3"/>
  <c r="F15" i="3"/>
  <c r="K15" i="3" s="1"/>
  <c r="F16" i="3"/>
  <c r="F17" i="3"/>
  <c r="F18" i="3"/>
  <c r="F19" i="3"/>
  <c r="F20" i="3"/>
  <c r="F21" i="3"/>
  <c r="F22" i="3"/>
  <c r="F23" i="3"/>
  <c r="K23" i="3" s="1"/>
  <c r="F24" i="3"/>
  <c r="K24" i="3" s="1"/>
  <c r="F25" i="3"/>
  <c r="K25" i="3" s="1"/>
  <c r="F26" i="3"/>
  <c r="K26" i="3" s="1"/>
  <c r="F27" i="3"/>
  <c r="K27" i="3" s="1"/>
  <c r="F28" i="3"/>
  <c r="F29" i="3"/>
  <c r="F30" i="3"/>
  <c r="F31" i="3"/>
  <c r="F32" i="3"/>
  <c r="F33" i="3"/>
  <c r="F34" i="3"/>
  <c r="F35" i="3"/>
  <c r="K35" i="3" s="1"/>
  <c r="F36" i="3"/>
  <c r="F37" i="3"/>
  <c r="F38" i="3"/>
  <c r="F39" i="3"/>
  <c r="F40" i="3"/>
  <c r="K40" i="3" s="1"/>
  <c r="F41" i="3"/>
  <c r="F42" i="3"/>
  <c r="K42" i="3" s="1"/>
  <c r="F43" i="3"/>
  <c r="K43" i="3" s="1"/>
  <c r="F44" i="3"/>
  <c r="F45" i="3"/>
  <c r="F46" i="3"/>
  <c r="F47" i="3"/>
  <c r="F48" i="3"/>
  <c r="F49" i="3"/>
  <c r="F50" i="3"/>
  <c r="K50" i="3" s="1"/>
  <c r="F51" i="3"/>
  <c r="F52" i="3"/>
  <c r="F53" i="3"/>
  <c r="F54" i="3"/>
  <c r="F55" i="3"/>
  <c r="F56" i="3"/>
  <c r="K56" i="3" s="1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K75" i="3" s="1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K88" i="3" s="1"/>
  <c r="F89" i="3"/>
  <c r="K89" i="3" s="1"/>
  <c r="F90" i="3"/>
  <c r="K90" i="3" s="1"/>
  <c r="F91" i="3"/>
  <c r="K91" i="3" s="1"/>
  <c r="F92" i="3"/>
  <c r="F93" i="3"/>
  <c r="F94" i="3"/>
  <c r="F95" i="3"/>
  <c r="F96" i="3"/>
  <c r="F97" i="3"/>
  <c r="F98" i="3"/>
  <c r="F99" i="3"/>
  <c r="K99" i="3" s="1"/>
  <c r="F100" i="3"/>
  <c r="F101" i="3"/>
  <c r="F102" i="3"/>
  <c r="F103" i="3"/>
  <c r="F104" i="3"/>
  <c r="K104" i="3" s="1"/>
  <c r="F105" i="3"/>
  <c r="F106" i="3"/>
  <c r="F107" i="3"/>
  <c r="F108" i="3"/>
  <c r="F109" i="3"/>
  <c r="F110" i="3"/>
  <c r="F111" i="3"/>
  <c r="F112" i="3"/>
  <c r="F113" i="3"/>
  <c r="F114" i="3"/>
  <c r="K114" i="3" s="1"/>
  <c r="F115" i="3"/>
  <c r="K115" i="3" s="1"/>
  <c r="F116" i="3"/>
  <c r="F117" i="3"/>
  <c r="F118" i="3"/>
  <c r="F119" i="3"/>
  <c r="F120" i="3"/>
  <c r="K120" i="3" s="1"/>
  <c r="F121" i="3"/>
  <c r="K121" i="3" s="1"/>
  <c r="F122" i="3"/>
  <c r="K122" i="3" s="1"/>
  <c r="F123" i="3"/>
  <c r="K123" i="3" s="1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K138" i="3" s="1"/>
  <c r="F139" i="3"/>
  <c r="K139" i="3" s="1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K152" i="3" s="1"/>
  <c r="F153" i="3"/>
  <c r="K153" i="3" s="1"/>
  <c r="F154" i="3"/>
  <c r="K154" i="3" s="1"/>
  <c r="G98" i="3" l="1"/>
  <c r="H98" i="3" s="1"/>
  <c r="I98" i="3" s="1"/>
  <c r="K98" i="3"/>
  <c r="G82" i="3"/>
  <c r="H82" i="3" s="1"/>
  <c r="I82" i="3" s="1"/>
  <c r="K82" i="3"/>
  <c r="G58" i="3"/>
  <c r="H58" i="3" s="1"/>
  <c r="I58" i="3" s="1"/>
  <c r="K58" i="3"/>
  <c r="G34" i="3"/>
  <c r="H34" i="3" s="1"/>
  <c r="I34" i="3" s="1"/>
  <c r="K34" i="3"/>
  <c r="G18" i="3"/>
  <c r="H18" i="3" s="1"/>
  <c r="I18" i="3" s="1"/>
  <c r="K18" i="3"/>
  <c r="G145" i="3"/>
  <c r="H145" i="3" s="1"/>
  <c r="I145" i="3" s="1"/>
  <c r="K145" i="3"/>
  <c r="G97" i="3"/>
  <c r="H97" i="3" s="1"/>
  <c r="I97" i="3" s="1"/>
  <c r="K97" i="3"/>
  <c r="G73" i="3"/>
  <c r="H73" i="3" s="1"/>
  <c r="I73" i="3" s="1"/>
  <c r="K73" i="3"/>
  <c r="G49" i="3"/>
  <c r="H49" i="3" s="1"/>
  <c r="I49" i="3" s="1"/>
  <c r="K49" i="3"/>
  <c r="G33" i="3"/>
  <c r="H33" i="3" s="1"/>
  <c r="I33" i="3" s="1"/>
  <c r="K33" i="3"/>
  <c r="G17" i="3"/>
  <c r="H17" i="3" s="1"/>
  <c r="I17" i="3" s="1"/>
  <c r="K17" i="3"/>
  <c r="G144" i="3"/>
  <c r="H144" i="3" s="1"/>
  <c r="I144" i="3" s="1"/>
  <c r="K144" i="3"/>
  <c r="G96" i="3"/>
  <c r="H96" i="3" s="1"/>
  <c r="I96" i="3" s="1"/>
  <c r="K96" i="3"/>
  <c r="G72" i="3"/>
  <c r="H72" i="3" s="1"/>
  <c r="I72" i="3" s="1"/>
  <c r="K72" i="3"/>
  <c r="G16" i="3"/>
  <c r="H16" i="3" s="1"/>
  <c r="I16" i="3" s="1"/>
  <c r="K16" i="3"/>
  <c r="G151" i="3"/>
  <c r="H151" i="3" s="1"/>
  <c r="I151" i="3" s="1"/>
  <c r="K151" i="3"/>
  <c r="G135" i="3"/>
  <c r="H135" i="3" s="1"/>
  <c r="I135" i="3" s="1"/>
  <c r="K135" i="3"/>
  <c r="G119" i="3"/>
  <c r="H119" i="3" s="1"/>
  <c r="I119" i="3" s="1"/>
  <c r="K119" i="3"/>
  <c r="G111" i="3"/>
  <c r="H111" i="3" s="1"/>
  <c r="I111" i="3" s="1"/>
  <c r="K111" i="3"/>
  <c r="G103" i="3"/>
  <c r="H103" i="3" s="1"/>
  <c r="I103" i="3" s="1"/>
  <c r="K103" i="3"/>
  <c r="G95" i="3"/>
  <c r="H95" i="3" s="1"/>
  <c r="I95" i="3" s="1"/>
  <c r="K95" i="3"/>
  <c r="G87" i="3"/>
  <c r="H87" i="3" s="1"/>
  <c r="I87" i="3" s="1"/>
  <c r="K87" i="3"/>
  <c r="G79" i="3"/>
  <c r="H79" i="3" s="1"/>
  <c r="I79" i="3" s="1"/>
  <c r="K79" i="3"/>
  <c r="G71" i="3"/>
  <c r="H71" i="3" s="1"/>
  <c r="I71" i="3" s="1"/>
  <c r="K71" i="3"/>
  <c r="G63" i="3"/>
  <c r="H63" i="3" s="1"/>
  <c r="I63" i="3" s="1"/>
  <c r="K63" i="3"/>
  <c r="G55" i="3"/>
  <c r="H55" i="3" s="1"/>
  <c r="I55" i="3" s="1"/>
  <c r="K55" i="3"/>
  <c r="G47" i="3"/>
  <c r="H47" i="3" s="1"/>
  <c r="I47" i="3" s="1"/>
  <c r="K47" i="3"/>
  <c r="G39" i="3"/>
  <c r="H39" i="3" s="1"/>
  <c r="I39" i="3" s="1"/>
  <c r="K39" i="3"/>
  <c r="G31" i="3"/>
  <c r="H31" i="3" s="1"/>
  <c r="I31" i="3" s="1"/>
  <c r="K31" i="3"/>
  <c r="G150" i="3"/>
  <c r="H150" i="3" s="1"/>
  <c r="I150" i="3" s="1"/>
  <c r="K150" i="3"/>
  <c r="G142" i="3"/>
  <c r="H142" i="3" s="1"/>
  <c r="I142" i="3" s="1"/>
  <c r="K142" i="3"/>
  <c r="G134" i="3"/>
  <c r="H134" i="3" s="1"/>
  <c r="I134" i="3" s="1"/>
  <c r="K134" i="3"/>
  <c r="G126" i="3"/>
  <c r="H126" i="3" s="1"/>
  <c r="I126" i="3" s="1"/>
  <c r="K126" i="3"/>
  <c r="G118" i="3"/>
  <c r="H118" i="3" s="1"/>
  <c r="I118" i="3" s="1"/>
  <c r="K118" i="3"/>
  <c r="G110" i="3"/>
  <c r="H110" i="3" s="1"/>
  <c r="I110" i="3" s="1"/>
  <c r="K110" i="3"/>
  <c r="G102" i="3"/>
  <c r="H102" i="3" s="1"/>
  <c r="I102" i="3" s="1"/>
  <c r="K102" i="3"/>
  <c r="G94" i="3"/>
  <c r="H94" i="3" s="1"/>
  <c r="I94" i="3" s="1"/>
  <c r="K94" i="3"/>
  <c r="G86" i="3"/>
  <c r="H86" i="3" s="1"/>
  <c r="I86" i="3" s="1"/>
  <c r="K86" i="3"/>
  <c r="G78" i="3"/>
  <c r="H78" i="3" s="1"/>
  <c r="I78" i="3" s="1"/>
  <c r="K78" i="3"/>
  <c r="G70" i="3"/>
  <c r="H70" i="3" s="1"/>
  <c r="I70" i="3" s="1"/>
  <c r="K70" i="3"/>
  <c r="G62" i="3"/>
  <c r="H62" i="3" s="1"/>
  <c r="I62" i="3" s="1"/>
  <c r="K62" i="3"/>
  <c r="G54" i="3"/>
  <c r="H54" i="3" s="1"/>
  <c r="I54" i="3" s="1"/>
  <c r="K54" i="3"/>
  <c r="G46" i="3"/>
  <c r="H46" i="3" s="1"/>
  <c r="I46" i="3" s="1"/>
  <c r="K46" i="3"/>
  <c r="G38" i="3"/>
  <c r="H38" i="3" s="1"/>
  <c r="I38" i="3" s="1"/>
  <c r="K38" i="3"/>
  <c r="G30" i="3"/>
  <c r="H30" i="3" s="1"/>
  <c r="I30" i="3" s="1"/>
  <c r="K30" i="3"/>
  <c r="G22" i="3"/>
  <c r="H22" i="3" s="1"/>
  <c r="I22" i="3" s="1"/>
  <c r="K22" i="3"/>
  <c r="G14" i="3"/>
  <c r="H14" i="3" s="1"/>
  <c r="I14" i="3" s="1"/>
  <c r="K14" i="3"/>
  <c r="G6" i="3"/>
  <c r="H6" i="3" s="1"/>
  <c r="I6" i="3" s="1"/>
  <c r="K6" i="3"/>
  <c r="G149" i="3"/>
  <c r="H149" i="3" s="1"/>
  <c r="I149" i="3" s="1"/>
  <c r="K149" i="3"/>
  <c r="G141" i="3"/>
  <c r="H141" i="3" s="1"/>
  <c r="I141" i="3" s="1"/>
  <c r="K141" i="3"/>
  <c r="G133" i="3"/>
  <c r="H133" i="3" s="1"/>
  <c r="I133" i="3" s="1"/>
  <c r="K133" i="3"/>
  <c r="G125" i="3"/>
  <c r="H125" i="3" s="1"/>
  <c r="I125" i="3" s="1"/>
  <c r="K125" i="3"/>
  <c r="G117" i="3"/>
  <c r="H117" i="3" s="1"/>
  <c r="I117" i="3" s="1"/>
  <c r="K117" i="3"/>
  <c r="G109" i="3"/>
  <c r="H109" i="3" s="1"/>
  <c r="I109" i="3" s="1"/>
  <c r="K109" i="3"/>
  <c r="G101" i="3"/>
  <c r="H101" i="3" s="1"/>
  <c r="I101" i="3" s="1"/>
  <c r="K101" i="3"/>
  <c r="G93" i="3"/>
  <c r="H93" i="3" s="1"/>
  <c r="I93" i="3" s="1"/>
  <c r="K93" i="3"/>
  <c r="G85" i="3"/>
  <c r="H85" i="3" s="1"/>
  <c r="I85" i="3" s="1"/>
  <c r="K85" i="3"/>
  <c r="G77" i="3"/>
  <c r="H77" i="3" s="1"/>
  <c r="I77" i="3" s="1"/>
  <c r="K77" i="3"/>
  <c r="G69" i="3"/>
  <c r="H69" i="3" s="1"/>
  <c r="I69" i="3" s="1"/>
  <c r="K69" i="3"/>
  <c r="G61" i="3"/>
  <c r="H61" i="3" s="1"/>
  <c r="I61" i="3" s="1"/>
  <c r="K61" i="3"/>
  <c r="G53" i="3"/>
  <c r="H53" i="3" s="1"/>
  <c r="I53" i="3" s="1"/>
  <c r="K53" i="3"/>
  <c r="G45" i="3"/>
  <c r="H45" i="3" s="1"/>
  <c r="I45" i="3" s="1"/>
  <c r="K45" i="3"/>
  <c r="G37" i="3"/>
  <c r="H37" i="3" s="1"/>
  <c r="I37" i="3" s="1"/>
  <c r="K37" i="3"/>
  <c r="G29" i="3"/>
  <c r="H29" i="3" s="1"/>
  <c r="I29" i="3" s="1"/>
  <c r="K29" i="3"/>
  <c r="G21" i="3"/>
  <c r="H21" i="3" s="1"/>
  <c r="I21" i="3" s="1"/>
  <c r="K21" i="3"/>
  <c r="G13" i="3"/>
  <c r="H13" i="3" s="1"/>
  <c r="I13" i="3" s="1"/>
  <c r="K13" i="3"/>
  <c r="G5" i="3"/>
  <c r="H5" i="3" s="1"/>
  <c r="I5" i="3" s="1"/>
  <c r="K5" i="3"/>
  <c r="G66" i="3"/>
  <c r="H66" i="3" s="1"/>
  <c r="I66" i="3" s="1"/>
  <c r="K66" i="3"/>
  <c r="G137" i="3"/>
  <c r="H137" i="3" s="1"/>
  <c r="I137" i="3" s="1"/>
  <c r="K137" i="3"/>
  <c r="G113" i="3"/>
  <c r="H113" i="3" s="1"/>
  <c r="I113" i="3" s="1"/>
  <c r="K113" i="3"/>
  <c r="G65" i="3"/>
  <c r="H65" i="3" s="1"/>
  <c r="I65" i="3" s="1"/>
  <c r="K65" i="3"/>
  <c r="G41" i="3"/>
  <c r="H41" i="3" s="1"/>
  <c r="I41" i="3" s="1"/>
  <c r="K41" i="3"/>
  <c r="G136" i="3"/>
  <c r="H136" i="3" s="1"/>
  <c r="I136" i="3" s="1"/>
  <c r="K136" i="3"/>
  <c r="G112" i="3"/>
  <c r="H112" i="3" s="1"/>
  <c r="I112" i="3" s="1"/>
  <c r="K112" i="3"/>
  <c r="G64" i="3"/>
  <c r="H64" i="3" s="1"/>
  <c r="I64" i="3" s="1"/>
  <c r="K64" i="3"/>
  <c r="G48" i="3"/>
  <c r="H48" i="3" s="1"/>
  <c r="I48" i="3" s="1"/>
  <c r="K48" i="3"/>
  <c r="G32" i="3"/>
  <c r="H32" i="3" s="1"/>
  <c r="I32" i="3" s="1"/>
  <c r="K32" i="3"/>
  <c r="G143" i="3"/>
  <c r="H143" i="3" s="1"/>
  <c r="I143" i="3" s="1"/>
  <c r="K143" i="3"/>
  <c r="G127" i="3"/>
  <c r="H127" i="3" s="1"/>
  <c r="I127" i="3" s="1"/>
  <c r="K127" i="3"/>
  <c r="G148" i="3"/>
  <c r="H148" i="3" s="1"/>
  <c r="I148" i="3" s="1"/>
  <c r="K148" i="3"/>
  <c r="G140" i="3"/>
  <c r="H140" i="3" s="1"/>
  <c r="I140" i="3" s="1"/>
  <c r="K140" i="3"/>
  <c r="G132" i="3"/>
  <c r="H132" i="3" s="1"/>
  <c r="I132" i="3" s="1"/>
  <c r="K132" i="3"/>
  <c r="G124" i="3"/>
  <c r="H124" i="3" s="1"/>
  <c r="I124" i="3" s="1"/>
  <c r="K124" i="3"/>
  <c r="G116" i="3"/>
  <c r="H116" i="3" s="1"/>
  <c r="I116" i="3" s="1"/>
  <c r="K116" i="3"/>
  <c r="G108" i="3"/>
  <c r="H108" i="3" s="1"/>
  <c r="I108" i="3" s="1"/>
  <c r="K108" i="3"/>
  <c r="G100" i="3"/>
  <c r="H100" i="3" s="1"/>
  <c r="I100" i="3" s="1"/>
  <c r="K100" i="3"/>
  <c r="G92" i="3"/>
  <c r="H92" i="3" s="1"/>
  <c r="I92" i="3" s="1"/>
  <c r="K92" i="3"/>
  <c r="G84" i="3"/>
  <c r="H84" i="3" s="1"/>
  <c r="I84" i="3" s="1"/>
  <c r="K84" i="3"/>
  <c r="G76" i="3"/>
  <c r="H76" i="3" s="1"/>
  <c r="I76" i="3" s="1"/>
  <c r="K76" i="3"/>
  <c r="G68" i="3"/>
  <c r="H68" i="3" s="1"/>
  <c r="I68" i="3" s="1"/>
  <c r="K68" i="3"/>
  <c r="G60" i="3"/>
  <c r="H60" i="3" s="1"/>
  <c r="I60" i="3" s="1"/>
  <c r="K60" i="3"/>
  <c r="G52" i="3"/>
  <c r="H52" i="3" s="1"/>
  <c r="I52" i="3" s="1"/>
  <c r="K52" i="3"/>
  <c r="G44" i="3"/>
  <c r="H44" i="3" s="1"/>
  <c r="I44" i="3" s="1"/>
  <c r="K44" i="3"/>
  <c r="G36" i="3"/>
  <c r="H36" i="3" s="1"/>
  <c r="I36" i="3" s="1"/>
  <c r="K36" i="3"/>
  <c r="G28" i="3"/>
  <c r="H28" i="3" s="1"/>
  <c r="I28" i="3" s="1"/>
  <c r="K28" i="3"/>
  <c r="G20" i="3"/>
  <c r="H20" i="3" s="1"/>
  <c r="I20" i="3" s="1"/>
  <c r="K20" i="3"/>
  <c r="G12" i="3"/>
  <c r="H12" i="3" s="1"/>
  <c r="I12" i="3" s="1"/>
  <c r="K12" i="3"/>
  <c r="G4" i="3"/>
  <c r="H4" i="3" s="1"/>
  <c r="I4" i="3" s="1"/>
  <c r="K4" i="3"/>
  <c r="G146" i="3"/>
  <c r="H146" i="3" s="1"/>
  <c r="I146" i="3" s="1"/>
  <c r="K146" i="3"/>
  <c r="G130" i="3"/>
  <c r="H130" i="3" s="1"/>
  <c r="I130" i="3" s="1"/>
  <c r="K130" i="3"/>
  <c r="G106" i="3"/>
  <c r="H106" i="3" s="1"/>
  <c r="I106" i="3" s="1"/>
  <c r="K106" i="3"/>
  <c r="G74" i="3"/>
  <c r="H74" i="3" s="1"/>
  <c r="I74" i="3" s="1"/>
  <c r="K74" i="3"/>
  <c r="G129" i="3"/>
  <c r="H129" i="3" s="1"/>
  <c r="I129" i="3" s="1"/>
  <c r="K129" i="3"/>
  <c r="G105" i="3"/>
  <c r="H105" i="3" s="1"/>
  <c r="I105" i="3" s="1"/>
  <c r="K105" i="3"/>
  <c r="G81" i="3"/>
  <c r="H81" i="3" s="1"/>
  <c r="I81" i="3" s="1"/>
  <c r="K81" i="3"/>
  <c r="G57" i="3"/>
  <c r="H57" i="3" s="1"/>
  <c r="I57" i="3" s="1"/>
  <c r="K57" i="3"/>
  <c r="G128" i="3"/>
  <c r="H128" i="3" s="1"/>
  <c r="I128" i="3" s="1"/>
  <c r="K128" i="3"/>
  <c r="G80" i="3"/>
  <c r="H80" i="3" s="1"/>
  <c r="I80" i="3" s="1"/>
  <c r="K80" i="3"/>
  <c r="G147" i="3"/>
  <c r="H147" i="3" s="1"/>
  <c r="I147" i="3" s="1"/>
  <c r="K147" i="3"/>
  <c r="G131" i="3"/>
  <c r="H131" i="3" s="1"/>
  <c r="I131" i="3" s="1"/>
  <c r="K131" i="3"/>
  <c r="G107" i="3"/>
  <c r="H107" i="3" s="1"/>
  <c r="I107" i="3" s="1"/>
  <c r="K107" i="3"/>
  <c r="G83" i="3"/>
  <c r="H83" i="3" s="1"/>
  <c r="I83" i="3" s="1"/>
  <c r="K83" i="3"/>
  <c r="G67" i="3"/>
  <c r="H67" i="3" s="1"/>
  <c r="I67" i="3" s="1"/>
  <c r="K67" i="3"/>
  <c r="G59" i="3"/>
  <c r="H59" i="3" s="1"/>
  <c r="I59" i="3" s="1"/>
  <c r="K59" i="3"/>
  <c r="G51" i="3"/>
  <c r="H51" i="3" s="1"/>
  <c r="I51" i="3" s="1"/>
  <c r="K51" i="3"/>
  <c r="G19" i="3"/>
  <c r="H19" i="3" s="1"/>
  <c r="I19" i="3" s="1"/>
  <c r="K19" i="3"/>
  <c r="G120" i="3"/>
  <c r="H120" i="3" s="1"/>
  <c r="I120" i="3" s="1"/>
  <c r="G56" i="3"/>
  <c r="H56" i="3" s="1"/>
  <c r="I56" i="3" s="1"/>
  <c r="G122" i="3"/>
  <c r="H122" i="3" s="1"/>
  <c r="I122" i="3" s="1"/>
  <c r="G121" i="3"/>
  <c r="H121" i="3" s="1"/>
  <c r="I121" i="3" s="1"/>
  <c r="G26" i="3"/>
  <c r="H26" i="3" s="1"/>
  <c r="I26" i="3" s="1"/>
  <c r="G25" i="3"/>
  <c r="H25" i="3" s="1"/>
  <c r="I25" i="3" s="1"/>
  <c r="G24" i="3"/>
  <c r="H24" i="3" s="1"/>
  <c r="I24" i="3" s="1"/>
  <c r="G154" i="3"/>
  <c r="H154" i="3" s="1"/>
  <c r="I154" i="3" s="1"/>
  <c r="G88" i="3"/>
  <c r="H88" i="3" s="1"/>
  <c r="I88" i="3" s="1"/>
  <c r="G153" i="3"/>
  <c r="H153" i="3" s="1"/>
  <c r="I153" i="3" s="1"/>
  <c r="G152" i="3"/>
  <c r="H152" i="3" s="1"/>
  <c r="I152" i="3" s="1"/>
  <c r="G90" i="3"/>
  <c r="H90" i="3" s="1"/>
  <c r="I90" i="3" s="1"/>
  <c r="G89" i="3"/>
  <c r="H89" i="3" s="1"/>
  <c r="I89" i="3" s="1"/>
  <c r="G139" i="3"/>
  <c r="G43" i="3"/>
  <c r="H3" i="3"/>
  <c r="I3" i="3" s="1"/>
  <c r="G123" i="3"/>
  <c r="G91" i="3"/>
  <c r="G27" i="3"/>
  <c r="G11" i="3"/>
  <c r="G138" i="3"/>
  <c r="G42" i="3"/>
  <c r="G10" i="3"/>
  <c r="G9" i="3"/>
  <c r="G75" i="3"/>
  <c r="G104" i="3"/>
  <c r="G40" i="3"/>
  <c r="G8" i="3"/>
  <c r="G15" i="3"/>
  <c r="G115" i="3"/>
  <c r="G99" i="3"/>
  <c r="G35" i="3"/>
  <c r="G114" i="3"/>
  <c r="G50" i="3"/>
  <c r="G7" i="3"/>
  <c r="G23" i="3"/>
  <c r="H50" i="3" l="1"/>
  <c r="I50" i="3" s="1"/>
  <c r="H115" i="3"/>
  <c r="I115" i="3" s="1"/>
  <c r="H104" i="3"/>
  <c r="I104" i="3" s="1"/>
  <c r="H123" i="3"/>
  <c r="I123" i="3" s="1"/>
  <c r="H139" i="3"/>
  <c r="I139" i="3" s="1"/>
  <c r="H114" i="3"/>
  <c r="I114" i="3" s="1"/>
  <c r="H27" i="3"/>
  <c r="I27" i="3" s="1"/>
  <c r="H23" i="3"/>
  <c r="I23" i="3" s="1"/>
  <c r="H40" i="3"/>
  <c r="I40" i="3" s="1"/>
  <c r="H99" i="3"/>
  <c r="I99" i="3" s="1"/>
  <c r="H42" i="3"/>
  <c r="I42" i="3" s="1"/>
  <c r="H8" i="3"/>
  <c r="I8" i="3" s="1"/>
  <c r="H138" i="3"/>
  <c r="I138" i="3" s="1"/>
  <c r="H91" i="3"/>
  <c r="I91" i="3" s="1"/>
  <c r="H43" i="3"/>
  <c r="I43" i="3" s="1"/>
  <c r="H15" i="3"/>
  <c r="I15" i="3" s="1"/>
  <c r="H11" i="3"/>
  <c r="I11" i="3" s="1"/>
  <c r="H7" i="3"/>
  <c r="I7" i="3" s="1"/>
  <c r="H35" i="3"/>
  <c r="I35" i="3" s="1"/>
  <c r="H75" i="3"/>
  <c r="I75" i="3" s="1"/>
  <c r="H9" i="3"/>
  <c r="I9" i="3" s="1"/>
  <c r="H10" i="3"/>
  <c r="I10" i="3" s="1"/>
</calcChain>
</file>

<file path=xl/sharedStrings.xml><?xml version="1.0" encoding="utf-8"?>
<sst xmlns="http://schemas.openxmlformats.org/spreadsheetml/2006/main" count="653" uniqueCount="358">
  <si>
    <t>1E2A</t>
  </si>
  <si>
    <t>1DFA</t>
  </si>
  <si>
    <t>1E2D</t>
  </si>
  <si>
    <t>1E5F</t>
  </si>
  <si>
    <t>1DF8</t>
  </si>
  <si>
    <t>1DD8</t>
  </si>
  <si>
    <t>1E0E</t>
  </si>
  <si>
    <t>1DCC</t>
  </si>
  <si>
    <t>1E1A</t>
  </si>
  <si>
    <t>1E1E</t>
  </si>
  <si>
    <t>1DE4</t>
  </si>
  <si>
    <t>1DE8</t>
  </si>
  <si>
    <t>1DF6</t>
  </si>
  <si>
    <t>1E4C</t>
  </si>
  <si>
    <t>1E2F</t>
  </si>
  <si>
    <t>1E81</t>
  </si>
  <si>
    <t>1E1D</t>
  </si>
  <si>
    <t>1E15</t>
  </si>
  <si>
    <t>33A2</t>
  </si>
  <si>
    <t>356B</t>
  </si>
  <si>
    <t>37A6</t>
  </si>
  <si>
    <t>2F9A</t>
  </si>
  <si>
    <t>30E1</t>
  </si>
  <si>
    <t>0C37</t>
  </si>
  <si>
    <t>2E0E</t>
  </si>
  <si>
    <t>356A</t>
  </si>
  <si>
    <t>32E7</t>
  </si>
  <si>
    <t>2F6A</t>
  </si>
  <si>
    <t>286F</t>
  </si>
  <si>
    <t>5FB1</t>
  </si>
  <si>
    <t>670B</t>
  </si>
  <si>
    <t>6EF8</t>
  </si>
  <si>
    <t>768E</t>
  </si>
  <si>
    <t>77B7</t>
  </si>
  <si>
    <t>79AC</t>
  </si>
  <si>
    <t>79AF</t>
  </si>
  <si>
    <t>7A24</t>
  </si>
  <si>
    <t>7A76</t>
  </si>
  <si>
    <t>798A</t>
  </si>
  <si>
    <t>76A9</t>
  </si>
  <si>
    <t>748F</t>
  </si>
  <si>
    <t>72A0</t>
  </si>
  <si>
    <t>6FC8</t>
  </si>
  <si>
    <t>6D59</t>
  </si>
  <si>
    <t>6B4D</t>
  </si>
  <si>
    <t>68D0</t>
  </si>
  <si>
    <t>4ECA</t>
  </si>
  <si>
    <t>2CC8</t>
  </si>
  <si>
    <t>0DE2</t>
  </si>
  <si>
    <t>0D7B</t>
  </si>
  <si>
    <t>0CB5</t>
  </si>
  <si>
    <t>0C6C</t>
  </si>
  <si>
    <t>0C9D</t>
  </si>
  <si>
    <t>133E</t>
  </si>
  <si>
    <t>16BF</t>
  </si>
  <si>
    <t>1982</t>
  </si>
  <si>
    <t>1A20</t>
  </si>
  <si>
    <t>1AA0</t>
  </si>
  <si>
    <t>1AFA</t>
  </si>
  <si>
    <t>1340</t>
  </si>
  <si>
    <t>12B0</t>
  </si>
  <si>
    <t>1C82</t>
  </si>
  <si>
    <t>14F2</t>
  </si>
  <si>
    <t>180A</t>
  </si>
  <si>
    <t>17FD</t>
  </si>
  <si>
    <t>1DC8</t>
  </si>
  <si>
    <t>1F2F</t>
  </si>
  <si>
    <t>167C</t>
  </si>
  <si>
    <t>144B</t>
  </si>
  <si>
    <t>377C</t>
  </si>
  <si>
    <t>3FFC</t>
  </si>
  <si>
    <t>3BA1</t>
  </si>
  <si>
    <t>428E</t>
  </si>
  <si>
    <t>32F8</t>
  </si>
  <si>
    <t>1E5E</t>
  </si>
  <si>
    <t>382B</t>
  </si>
  <si>
    <t>0C5B</t>
  </si>
  <si>
    <t>100B</t>
  </si>
  <si>
    <t>1AC4</t>
  </si>
  <si>
    <t>1BD2</t>
  </si>
  <si>
    <t>1CF7</t>
  </si>
  <si>
    <t>1CE9</t>
  </si>
  <si>
    <t>1D12</t>
  </si>
  <si>
    <t>1D27</t>
  </si>
  <si>
    <t>1D43</t>
  </si>
  <si>
    <t>1D87</t>
  </si>
  <si>
    <t>1D7A</t>
  </si>
  <si>
    <t>1D45</t>
  </si>
  <si>
    <t>1D8F</t>
  </si>
  <si>
    <t>1D98</t>
  </si>
  <si>
    <t>1DAE</t>
  </si>
  <si>
    <t>1D94</t>
  </si>
  <si>
    <t>1DC1</t>
  </si>
  <si>
    <t>1DB2</t>
  </si>
  <si>
    <t>1DA2</t>
  </si>
  <si>
    <t>1DCA</t>
  </si>
  <si>
    <t>1DF1</t>
  </si>
  <si>
    <t>1DD6</t>
  </si>
  <si>
    <t>1F2D</t>
  </si>
  <si>
    <t>1C1D</t>
  </si>
  <si>
    <t>1BD0</t>
  </si>
  <si>
    <t>1BF1</t>
  </si>
  <si>
    <t>1C13</t>
  </si>
  <si>
    <t>1C3C</t>
  </si>
  <si>
    <t>1C36</t>
  </si>
  <si>
    <t>1C56</t>
  </si>
  <si>
    <t>1C91</t>
  </si>
  <si>
    <t>1CB4</t>
  </si>
  <si>
    <t>1E16</t>
  </si>
  <si>
    <t>1E09</t>
  </si>
  <si>
    <t>1E12</t>
  </si>
  <si>
    <t>1E73</t>
  </si>
  <si>
    <t>1E38</t>
  </si>
  <si>
    <t>1E29</t>
  </si>
  <si>
    <t>1E21</t>
  </si>
  <si>
    <t>1E98</t>
  </si>
  <si>
    <t>1E05</t>
  </si>
  <si>
    <t>1E66</t>
  </si>
  <si>
    <t>1E08</t>
  </si>
  <si>
    <t>3665</t>
  </si>
  <si>
    <t>38E0</t>
  </si>
  <si>
    <t>3E82</t>
  </si>
  <si>
    <t>1090</t>
  </si>
  <si>
    <t>1066</t>
  </si>
  <si>
    <t>2794</t>
  </si>
  <si>
    <t>6015</t>
  </si>
  <si>
    <t>61E7</t>
  </si>
  <si>
    <t>7769</t>
  </si>
  <si>
    <t>7683</t>
  </si>
  <si>
    <t>7671</t>
  </si>
  <si>
    <t>7638</t>
  </si>
  <si>
    <t>7676</t>
  </si>
  <si>
    <t>6707</t>
  </si>
  <si>
    <t>0E23</t>
  </si>
  <si>
    <t>1753</t>
  </si>
  <si>
    <t>1937</t>
  </si>
  <si>
    <t>0E40</t>
  </si>
  <si>
    <t>3431</t>
  </si>
  <si>
    <t>2862</t>
  </si>
  <si>
    <t>1444</t>
  </si>
  <si>
    <t>1761</t>
  </si>
  <si>
    <t>1E18</t>
  </si>
  <si>
    <t>1E17</t>
  </si>
  <si>
    <t>32B5</t>
  </si>
  <si>
    <t>32B1</t>
  </si>
  <si>
    <t>32B3</t>
  </si>
  <si>
    <t>32B2</t>
  </si>
  <si>
    <t>3DD6</t>
  </si>
  <si>
    <t>39CA</t>
  </si>
  <si>
    <t>37F9</t>
  </si>
  <si>
    <t>384D</t>
  </si>
  <si>
    <t>363F</t>
  </si>
  <si>
    <t>33FE</t>
  </si>
  <si>
    <t>3A8F</t>
  </si>
  <si>
    <t>38DC</t>
  </si>
  <si>
    <t>347F</t>
  </si>
  <si>
    <t>347A</t>
  </si>
  <si>
    <t>34F5</t>
  </si>
  <si>
    <t>4F22</t>
  </si>
  <si>
    <t>682D</t>
  </si>
  <si>
    <t>73C5</t>
  </si>
  <si>
    <t>759A</t>
  </si>
  <si>
    <t>74A7</t>
  </si>
  <si>
    <t>73A6</t>
  </si>
  <si>
    <t>71EB</t>
  </si>
  <si>
    <t>6FEF</t>
  </si>
  <si>
    <t>6F21</t>
  </si>
  <si>
    <t>6CA4</t>
  </si>
  <si>
    <t>6B8C</t>
  </si>
  <si>
    <t>6A22</t>
  </si>
  <si>
    <t>56B4</t>
  </si>
  <si>
    <t>3C09</t>
  </si>
  <si>
    <t>37B8</t>
  </si>
  <si>
    <t>34A3</t>
  </si>
  <si>
    <t>33B5</t>
  </si>
  <si>
    <t>32DE</t>
  </si>
  <si>
    <t>32A3</t>
  </si>
  <si>
    <t>329D</t>
  </si>
  <si>
    <t>328C</t>
  </si>
  <si>
    <t>32A7</t>
  </si>
  <si>
    <t>3A03</t>
  </si>
  <si>
    <t>3F8C</t>
  </si>
  <si>
    <t>3F4B</t>
  </si>
  <si>
    <t>43F2</t>
  </si>
  <si>
    <t>3DD5</t>
  </si>
  <si>
    <t>3B4B</t>
  </si>
  <si>
    <t>3A84</t>
  </si>
  <si>
    <t>36BA</t>
  </si>
  <si>
    <t>34AB</t>
  </si>
  <si>
    <t>33AC</t>
  </si>
  <si>
    <t>32D7</t>
  </si>
  <si>
    <t>32AE</t>
  </si>
  <si>
    <t>328E</t>
  </si>
  <si>
    <t>328F</t>
  </si>
  <si>
    <t>32A5</t>
  </si>
  <si>
    <t>32AD</t>
  </si>
  <si>
    <t>32B7</t>
  </si>
  <si>
    <t>32C9</t>
  </si>
  <si>
    <t>32BB</t>
  </si>
  <si>
    <t>32C5</t>
  </si>
  <si>
    <t>32C6</t>
  </si>
  <si>
    <t>32C2</t>
  </si>
  <si>
    <t>32D4</t>
  </si>
  <si>
    <t>3583</t>
  </si>
  <si>
    <t>37E3</t>
  </si>
  <si>
    <t>3490</t>
  </si>
  <si>
    <t>3733</t>
  </si>
  <si>
    <t>3565</t>
  </si>
  <si>
    <t>3578</t>
  </si>
  <si>
    <t>6071</t>
  </si>
  <si>
    <t>6154</t>
  </si>
  <si>
    <t>7263</t>
  </si>
  <si>
    <t>7029</t>
  </si>
  <si>
    <t>7599</t>
  </si>
  <si>
    <t>7660</t>
  </si>
  <si>
    <t>7586</t>
  </si>
  <si>
    <t>7364</t>
  </si>
  <si>
    <t>6E98</t>
  </si>
  <si>
    <t>6865</t>
  </si>
  <si>
    <t>6705</t>
  </si>
  <si>
    <t>6656</t>
  </si>
  <si>
    <t>6505</t>
  </si>
  <si>
    <t>4565</t>
  </si>
  <si>
    <t>3691</t>
  </si>
  <si>
    <t>3548</t>
  </si>
  <si>
    <t>3314</t>
  </si>
  <si>
    <t>3283</t>
  </si>
  <si>
    <t>3287</t>
  </si>
  <si>
    <t>4457</t>
  </si>
  <si>
    <t>3623</t>
  </si>
  <si>
    <t>3771</t>
  </si>
  <si>
    <t>3307</t>
  </si>
  <si>
    <t>3297</t>
  </si>
  <si>
    <t>3298</t>
  </si>
  <si>
    <t>Заданное</t>
  </si>
  <si>
    <t>Фактическое</t>
  </si>
  <si>
    <t>0xD4:D5</t>
  </si>
  <si>
    <t>bar</t>
  </si>
  <si>
    <t>Десятич.</t>
  </si>
  <si>
    <t>/12,8</t>
  </si>
  <si>
    <t>*7,8125, Па</t>
  </si>
  <si>
    <t>Результ. hPa</t>
  </si>
  <si>
    <t>B5</t>
  </si>
  <si>
    <t>B1</t>
  </si>
  <si>
    <t>B3</t>
  </si>
  <si>
    <t>B2</t>
  </si>
  <si>
    <t>3D</t>
  </si>
  <si>
    <t>D6</t>
  </si>
  <si>
    <t>CA</t>
  </si>
  <si>
    <t>F9</t>
  </si>
  <si>
    <t>E3</t>
  </si>
  <si>
    <t>4D</t>
  </si>
  <si>
    <t>3F</t>
  </si>
  <si>
    <t>FE</t>
  </si>
  <si>
    <t>3A</t>
  </si>
  <si>
    <t>8F</t>
  </si>
  <si>
    <t>DC</t>
  </si>
  <si>
    <t>7F</t>
  </si>
  <si>
    <t>7A</t>
  </si>
  <si>
    <t>F5</t>
  </si>
  <si>
    <t>4F</t>
  </si>
  <si>
    <t>2D</t>
  </si>
  <si>
    <t>C5</t>
  </si>
  <si>
    <t>9A</t>
  </si>
  <si>
    <t>A7</t>
  </si>
  <si>
    <t>A6</t>
  </si>
  <si>
    <t>EB</t>
  </si>
  <si>
    <t>6F</t>
  </si>
  <si>
    <t>EF</t>
  </si>
  <si>
    <t>6E</t>
  </si>
  <si>
    <t>6C</t>
  </si>
  <si>
    <t>A4</t>
  </si>
  <si>
    <t>6B</t>
  </si>
  <si>
    <t>8C</t>
  </si>
  <si>
    <t>6A</t>
  </si>
  <si>
    <t>B4</t>
  </si>
  <si>
    <t>3C</t>
  </si>
  <si>
    <t>B8</t>
  </si>
  <si>
    <t>A3</t>
  </si>
  <si>
    <t>DE</t>
  </si>
  <si>
    <t>9D</t>
  </si>
  <si>
    <t>4B</t>
  </si>
  <si>
    <t>F2</t>
  </si>
  <si>
    <t>D5</t>
  </si>
  <si>
    <t>3B</t>
  </si>
  <si>
    <t>BA</t>
  </si>
  <si>
    <t>AB</t>
  </si>
  <si>
    <t>AC</t>
  </si>
  <si>
    <t>D7</t>
  </si>
  <si>
    <t>AE</t>
  </si>
  <si>
    <t>8E</t>
  </si>
  <si>
    <t>A5</t>
  </si>
  <si>
    <t>AD</t>
  </si>
  <si>
    <t>B7</t>
  </si>
  <si>
    <t>C9</t>
  </si>
  <si>
    <t>BB</t>
  </si>
  <si>
    <t>C6</t>
  </si>
  <si>
    <t>C2</t>
  </si>
  <si>
    <t>D4</t>
  </si>
  <si>
    <t>4 bit        (16)</t>
  </si>
  <si>
    <t>5 bit     (16)</t>
  </si>
  <si>
    <t>4 bit        (10)</t>
  </si>
  <si>
    <t>5 bit     (10)</t>
  </si>
  <si>
    <t>1D</t>
  </si>
  <si>
    <t>FA</t>
  </si>
  <si>
    <t>1E</t>
  </si>
  <si>
    <t>5F</t>
  </si>
  <si>
    <t>F8</t>
  </si>
  <si>
    <t>D8</t>
  </si>
  <si>
    <t>0E</t>
  </si>
  <si>
    <t>CC</t>
  </si>
  <si>
    <t>1A</t>
  </si>
  <si>
    <t>E4</t>
  </si>
  <si>
    <t>E8</t>
  </si>
  <si>
    <t>F6</t>
  </si>
  <si>
    <t>4C</t>
  </si>
  <si>
    <t>2F</t>
  </si>
  <si>
    <t>2A</t>
  </si>
  <si>
    <t>A2</t>
  </si>
  <si>
    <t>E1</t>
  </si>
  <si>
    <t>0C</t>
  </si>
  <si>
    <t>2E</t>
  </si>
  <si>
    <t>E0</t>
  </si>
  <si>
    <t>3E</t>
  </si>
  <si>
    <t>E7</t>
  </si>
  <si>
    <t>0B</t>
  </si>
  <si>
    <t>AF</t>
  </si>
  <si>
    <t>8A</t>
  </si>
  <si>
    <t>A9</t>
  </si>
  <si>
    <t>A0</t>
  </si>
  <si>
    <t>C8</t>
  </si>
  <si>
    <t>6D</t>
  </si>
  <si>
    <t>D0</t>
  </si>
  <si>
    <t>4E</t>
  </si>
  <si>
    <t>2C</t>
  </si>
  <si>
    <t>0D</t>
  </si>
  <si>
    <t>E2</t>
  </si>
  <si>
    <t>7B</t>
  </si>
  <si>
    <t>BF</t>
  </si>
  <si>
    <t>B0</t>
  </si>
  <si>
    <t>1C</t>
  </si>
  <si>
    <t>0A</t>
  </si>
  <si>
    <t>FD</t>
  </si>
  <si>
    <t>1F</t>
  </si>
  <si>
    <t>7C</t>
  </si>
  <si>
    <t>FC</t>
  </si>
  <si>
    <t>A1</t>
  </si>
  <si>
    <t>5E</t>
  </si>
  <si>
    <t>2B</t>
  </si>
  <si>
    <t>5B</t>
  </si>
  <si>
    <t>C4</t>
  </si>
  <si>
    <t>1B</t>
  </si>
  <si>
    <t>D2</t>
  </si>
  <si>
    <t>F7</t>
  </si>
  <si>
    <t>E9</t>
  </si>
  <si>
    <t>C1</t>
  </si>
  <si>
    <t>F1</t>
  </si>
  <si>
    <r>
      <t>1/1000*(-1000+(</t>
    </r>
    <r>
      <rPr>
        <b/>
        <sz val="14"/>
        <color theme="1"/>
        <rFont val="Calibri"/>
        <family val="2"/>
        <charset val="204"/>
        <scheme val="minor"/>
      </rPr>
      <t>Х</t>
    </r>
    <r>
      <rPr>
        <b/>
        <sz val="14"/>
        <color rgb="FFFF0000"/>
        <rFont val="Calibri"/>
        <family val="2"/>
        <charset val="204"/>
        <scheme val="minor"/>
      </rPr>
      <t>/(64/5)))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</si>
</sst>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3" fillId="0" borderId="0" xfId="0" applyFont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0" borderId="0" xfId="0" applyNumberFormat="1"/>
    <xf numFmtId="1" fontId="0" fillId="0" borderId="0" xfId="0" applyNumberFormat="1"/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left" vertical="center"/>
    </xf>
    <xf numFmtId="2" fontId="1" fillId="0" borderId="0" xfId="0" applyNumberFormat="1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54"/>
  <sheetViews>
    <sheetView tabSelected="1" zoomScaleNormal="100" workbookViewId="0">
      <selection activeCell="W3" sqref="W3:W154"/>
    </sheetView>
  </sheetViews>
  <sheetFormatPr defaultRowHeight="15" x14ac:dyDescent="0.25"/>
  <cols>
    <col min="1" max="2" width="5.7109375" style="8" customWidth="1"/>
    <col min="3" max="4" width="5.7109375" customWidth="1"/>
    <col min="5" max="5" width="9.140625" style="1" customWidth="1"/>
    <col min="6" max="6" width="9.140625" style="3" customWidth="1"/>
    <col min="7" max="7" width="9.140625" style="6" customWidth="1"/>
    <col min="8" max="9" width="9.140625" style="3" customWidth="1"/>
    <col min="10" max="10" width="5.7109375" style="3" customWidth="1"/>
    <col min="11" max="11" width="9.140625" style="6" customWidth="1"/>
    <col min="12" max="12" width="5.7109375" style="6" customWidth="1"/>
    <col min="13" max="13" width="5.7109375" style="22" customWidth="1"/>
    <col min="14" max="14" width="5.7109375" style="7" customWidth="1"/>
    <col min="15" max="16" width="5.7109375" style="21" customWidth="1"/>
    <col min="17" max="17" width="9.140625" style="7" customWidth="1"/>
    <col min="18" max="20" width="9.140625" style="8" customWidth="1"/>
    <col min="21" max="21" width="9.140625" customWidth="1"/>
    <col min="22" max="22" width="9.140625" style="3" customWidth="1"/>
    <col min="23" max="23" width="9.140625" style="6" customWidth="1"/>
    <col min="30" max="30" width="9.140625" style="2"/>
  </cols>
  <sheetData>
    <row r="1" spans="1:33" ht="18.75" x14ac:dyDescent="0.25">
      <c r="A1" s="48" t="s">
        <v>234</v>
      </c>
      <c r="B1" s="49"/>
      <c r="C1" s="49"/>
      <c r="D1" s="49"/>
      <c r="E1" s="49"/>
      <c r="F1" s="49"/>
      <c r="G1" s="49"/>
      <c r="H1" s="49"/>
      <c r="I1" s="50"/>
      <c r="J1" s="14"/>
      <c r="M1" s="47" t="s">
        <v>235</v>
      </c>
      <c r="N1" s="47"/>
      <c r="O1" s="47"/>
      <c r="P1" s="47"/>
      <c r="Q1" s="47"/>
      <c r="R1" s="47"/>
      <c r="S1" s="47"/>
      <c r="T1" s="47"/>
      <c r="U1" s="47"/>
      <c r="V1" s="51" t="s">
        <v>357</v>
      </c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</row>
    <row r="2" spans="1:33" ht="42.75" customHeight="1" x14ac:dyDescent="0.25">
      <c r="A2" s="24" t="s">
        <v>299</v>
      </c>
      <c r="B2" s="24" t="s">
        <v>300</v>
      </c>
      <c r="C2" s="26" t="s">
        <v>301</v>
      </c>
      <c r="D2" s="26" t="s">
        <v>302</v>
      </c>
      <c r="E2" s="32" t="s">
        <v>236</v>
      </c>
      <c r="F2" s="33" t="s">
        <v>238</v>
      </c>
      <c r="G2" s="24" t="s">
        <v>240</v>
      </c>
      <c r="H2" s="34" t="s">
        <v>241</v>
      </c>
      <c r="I2" s="35" t="s">
        <v>237</v>
      </c>
      <c r="J2" s="15"/>
      <c r="K2" s="13" t="s">
        <v>239</v>
      </c>
      <c r="L2" s="13"/>
      <c r="M2" s="24" t="s">
        <v>299</v>
      </c>
      <c r="N2" s="24" t="s">
        <v>300</v>
      </c>
      <c r="O2" s="26" t="s">
        <v>301</v>
      </c>
      <c r="P2" s="26" t="s">
        <v>302</v>
      </c>
      <c r="Q2" s="25" t="s">
        <v>236</v>
      </c>
      <c r="R2" s="29" t="s">
        <v>238</v>
      </c>
      <c r="S2" s="24" t="s">
        <v>240</v>
      </c>
      <c r="T2" s="30" t="s">
        <v>241</v>
      </c>
      <c r="U2" s="31" t="s">
        <v>237</v>
      </c>
      <c r="W2" s="13" t="s">
        <v>239</v>
      </c>
    </row>
    <row r="3" spans="1:33" x14ac:dyDescent="0.25">
      <c r="A3" s="28" t="s">
        <v>305</v>
      </c>
      <c r="B3" s="28" t="s">
        <v>317</v>
      </c>
      <c r="C3" s="5">
        <f>HEX2DEC(A3)</f>
        <v>30</v>
      </c>
      <c r="D3" s="5">
        <f>HEX2DEC(B3)</f>
        <v>42</v>
      </c>
      <c r="E3" s="9" t="s">
        <v>0</v>
      </c>
      <c r="F3" s="4">
        <f t="shared" ref="F3:F34" si="0">HEX2DEC(E3)</f>
        <v>7722</v>
      </c>
      <c r="G3" s="4">
        <f t="shared" ref="G3:G34" si="1">F3*7.8125</f>
        <v>60328.125</v>
      </c>
      <c r="H3" s="11">
        <f t="shared" ref="H3:H34" si="2">G3/100</f>
        <v>603.28125</v>
      </c>
      <c r="I3" s="42">
        <f t="shared" ref="I3:I34" si="3">(H3-1000)/1000</f>
        <v>-0.39671875000000001</v>
      </c>
      <c r="J3" s="16"/>
      <c r="K3" s="3">
        <f>F3/12.8</f>
        <v>603.28125</v>
      </c>
      <c r="L3" s="3"/>
      <c r="M3" s="23">
        <v>32</v>
      </c>
      <c r="N3" s="9" t="s">
        <v>242</v>
      </c>
      <c r="O3" s="27">
        <f>HEX2DEC(M3)</f>
        <v>50</v>
      </c>
      <c r="P3" s="27">
        <f>HEX2DEC(N3)</f>
        <v>181</v>
      </c>
      <c r="Q3" s="9" t="s">
        <v>143</v>
      </c>
      <c r="R3" s="5">
        <f>HEX2DEC(Q3)</f>
        <v>12981</v>
      </c>
      <c r="S3" s="12">
        <f t="shared" ref="S3:S34" si="4">R3*7.8125</f>
        <v>101414.0625</v>
      </c>
      <c r="T3" s="10">
        <f t="shared" ref="T3:T34" si="5">S3/100</f>
        <v>1014.140625</v>
      </c>
      <c r="U3" s="42">
        <f>(T3-1000)/1000</f>
        <v>1.4140625E-2</v>
      </c>
      <c r="W3" s="3">
        <f>R3/12.8</f>
        <v>1014.140625</v>
      </c>
      <c r="Z3" s="46"/>
      <c r="AD3" s="45"/>
    </row>
    <row r="4" spans="1:33" x14ac:dyDescent="0.25">
      <c r="A4" s="28" t="s">
        <v>303</v>
      </c>
      <c r="B4" s="28" t="s">
        <v>304</v>
      </c>
      <c r="C4" s="5">
        <f t="shared" ref="C4:C67" si="6">HEX2DEC(A4)</f>
        <v>29</v>
      </c>
      <c r="D4" s="5">
        <f>HEX2DEC(B4)</f>
        <v>250</v>
      </c>
      <c r="E4" s="9" t="s">
        <v>1</v>
      </c>
      <c r="F4" s="4">
        <f t="shared" si="0"/>
        <v>7674</v>
      </c>
      <c r="G4" s="4">
        <f t="shared" si="1"/>
        <v>59953.125</v>
      </c>
      <c r="H4" s="11">
        <f t="shared" si="2"/>
        <v>599.53125</v>
      </c>
      <c r="I4" s="42">
        <f t="shared" si="3"/>
        <v>-0.40046874999999998</v>
      </c>
      <c r="J4" s="16"/>
      <c r="K4" s="3">
        <f t="shared" ref="K4:K67" si="7">F4/12.8</f>
        <v>599.53125</v>
      </c>
      <c r="L4" s="3"/>
      <c r="M4" s="23">
        <v>32</v>
      </c>
      <c r="N4" s="9" t="s">
        <v>242</v>
      </c>
      <c r="O4" s="27">
        <f t="shared" ref="O4:O67" si="8">HEX2DEC(M4)</f>
        <v>50</v>
      </c>
      <c r="P4" s="27">
        <f t="shared" ref="P4:P67" si="9">HEX2DEC(N4)</f>
        <v>181</v>
      </c>
      <c r="Q4" s="9" t="s">
        <v>143</v>
      </c>
      <c r="R4" s="5">
        <f t="shared" ref="R4:R67" si="10">HEX2DEC(Q4)</f>
        <v>12981</v>
      </c>
      <c r="S4" s="12">
        <f t="shared" si="4"/>
        <v>101414.0625</v>
      </c>
      <c r="T4" s="10">
        <f t="shared" si="5"/>
        <v>1014.140625</v>
      </c>
      <c r="U4" s="42">
        <f t="shared" ref="U4:U67" si="11">(T4-1000)/1000</f>
        <v>1.4140625E-2</v>
      </c>
      <c r="W4" s="3">
        <f t="shared" ref="W4:W67" si="12">R4/12.8</f>
        <v>1014.140625</v>
      </c>
    </row>
    <row r="5" spans="1:33" x14ac:dyDescent="0.25">
      <c r="A5" s="28" t="s">
        <v>305</v>
      </c>
      <c r="B5" s="28" t="s">
        <v>261</v>
      </c>
      <c r="C5" s="5">
        <f t="shared" si="6"/>
        <v>30</v>
      </c>
      <c r="D5" s="5">
        <f t="shared" ref="D5:D67" si="13">HEX2DEC(B5)</f>
        <v>45</v>
      </c>
      <c r="E5" s="9" t="s">
        <v>2</v>
      </c>
      <c r="F5" s="4">
        <f t="shared" si="0"/>
        <v>7725</v>
      </c>
      <c r="G5" s="4">
        <f t="shared" si="1"/>
        <v>60351.5625</v>
      </c>
      <c r="H5" s="11">
        <f t="shared" si="2"/>
        <v>603.515625</v>
      </c>
      <c r="I5" s="42">
        <f t="shared" si="3"/>
        <v>-0.396484375</v>
      </c>
      <c r="J5" s="16"/>
      <c r="K5" s="3">
        <f t="shared" si="7"/>
        <v>603.515625</v>
      </c>
      <c r="L5" s="3"/>
      <c r="M5" s="23">
        <v>32</v>
      </c>
      <c r="N5" s="9" t="s">
        <v>242</v>
      </c>
      <c r="O5" s="27">
        <f t="shared" si="8"/>
        <v>50</v>
      </c>
      <c r="P5" s="27">
        <f t="shared" si="9"/>
        <v>181</v>
      </c>
      <c r="Q5" s="9" t="s">
        <v>143</v>
      </c>
      <c r="R5" s="5">
        <f t="shared" si="10"/>
        <v>12981</v>
      </c>
      <c r="S5" s="12">
        <f t="shared" si="4"/>
        <v>101414.0625</v>
      </c>
      <c r="T5" s="10">
        <f t="shared" si="5"/>
        <v>1014.140625</v>
      </c>
      <c r="U5" s="42">
        <f t="shared" si="11"/>
        <v>1.4140625E-2</v>
      </c>
      <c r="W5" s="3">
        <f t="shared" si="12"/>
        <v>1014.140625</v>
      </c>
    </row>
    <row r="6" spans="1:33" x14ac:dyDescent="0.25">
      <c r="A6" s="28" t="s">
        <v>305</v>
      </c>
      <c r="B6" s="28" t="s">
        <v>306</v>
      </c>
      <c r="C6" s="5">
        <f t="shared" si="6"/>
        <v>30</v>
      </c>
      <c r="D6" s="5">
        <f t="shared" si="13"/>
        <v>95</v>
      </c>
      <c r="E6" s="9" t="s">
        <v>3</v>
      </c>
      <c r="F6" s="4">
        <f t="shared" si="0"/>
        <v>7775</v>
      </c>
      <c r="G6" s="4">
        <f t="shared" si="1"/>
        <v>60742.1875</v>
      </c>
      <c r="H6" s="11">
        <f t="shared" si="2"/>
        <v>607.421875</v>
      </c>
      <c r="I6" s="42">
        <f t="shared" si="3"/>
        <v>-0.392578125</v>
      </c>
      <c r="J6" s="16"/>
      <c r="K6" s="3">
        <f t="shared" si="7"/>
        <v>607.421875</v>
      </c>
      <c r="L6" s="3"/>
      <c r="M6" s="23">
        <v>32</v>
      </c>
      <c r="N6" s="9" t="s">
        <v>242</v>
      </c>
      <c r="O6" s="27">
        <f t="shared" si="8"/>
        <v>50</v>
      </c>
      <c r="P6" s="27">
        <f t="shared" si="9"/>
        <v>181</v>
      </c>
      <c r="Q6" s="9" t="s">
        <v>143</v>
      </c>
      <c r="R6" s="5">
        <f t="shared" si="10"/>
        <v>12981</v>
      </c>
      <c r="S6" s="12">
        <f t="shared" si="4"/>
        <v>101414.0625</v>
      </c>
      <c r="T6" s="10">
        <f t="shared" si="5"/>
        <v>1014.140625</v>
      </c>
      <c r="U6" s="42">
        <f t="shared" si="11"/>
        <v>1.4140625E-2</v>
      </c>
      <c r="W6" s="3">
        <f t="shared" si="12"/>
        <v>1014.140625</v>
      </c>
    </row>
    <row r="7" spans="1:33" x14ac:dyDescent="0.25">
      <c r="A7" s="28" t="s">
        <v>305</v>
      </c>
      <c r="B7" s="28">
        <v>16</v>
      </c>
      <c r="C7" s="5">
        <f t="shared" si="6"/>
        <v>30</v>
      </c>
      <c r="D7" s="5">
        <f t="shared" si="13"/>
        <v>22</v>
      </c>
      <c r="E7" s="9" t="s">
        <v>108</v>
      </c>
      <c r="F7" s="4">
        <f t="shared" si="0"/>
        <v>7702</v>
      </c>
      <c r="G7" s="4">
        <f t="shared" si="1"/>
        <v>60171.875</v>
      </c>
      <c r="H7" s="11">
        <f t="shared" si="2"/>
        <v>601.71875</v>
      </c>
      <c r="I7" s="42">
        <f t="shared" si="3"/>
        <v>-0.39828124999999998</v>
      </c>
      <c r="J7" s="16"/>
      <c r="K7" s="3">
        <f t="shared" si="7"/>
        <v>601.71875</v>
      </c>
      <c r="L7" s="3"/>
      <c r="M7" s="23">
        <v>32</v>
      </c>
      <c r="N7" s="9" t="s">
        <v>242</v>
      </c>
      <c r="O7" s="27">
        <f t="shared" si="8"/>
        <v>50</v>
      </c>
      <c r="P7" s="27">
        <f t="shared" si="9"/>
        <v>181</v>
      </c>
      <c r="Q7" s="9" t="s">
        <v>143</v>
      </c>
      <c r="R7" s="5">
        <f t="shared" si="10"/>
        <v>12981</v>
      </c>
      <c r="S7" s="12">
        <f t="shared" si="4"/>
        <v>101414.0625</v>
      </c>
      <c r="T7" s="10">
        <f t="shared" si="5"/>
        <v>1014.140625</v>
      </c>
      <c r="U7" s="42">
        <f t="shared" si="11"/>
        <v>1.4140625E-2</v>
      </c>
      <c r="W7" s="3">
        <f t="shared" si="12"/>
        <v>1014.140625</v>
      </c>
    </row>
    <row r="8" spans="1:33" x14ac:dyDescent="0.25">
      <c r="A8" s="28" t="s">
        <v>303</v>
      </c>
      <c r="B8" s="28" t="s">
        <v>307</v>
      </c>
      <c r="C8" s="5">
        <f t="shared" si="6"/>
        <v>29</v>
      </c>
      <c r="D8" s="5">
        <f t="shared" si="13"/>
        <v>248</v>
      </c>
      <c r="E8" s="9" t="s">
        <v>4</v>
      </c>
      <c r="F8" s="4">
        <f t="shared" si="0"/>
        <v>7672</v>
      </c>
      <c r="G8" s="4">
        <f t="shared" si="1"/>
        <v>59937.5</v>
      </c>
      <c r="H8" s="11">
        <f t="shared" si="2"/>
        <v>599.375</v>
      </c>
      <c r="I8" s="42">
        <f t="shared" si="3"/>
        <v>-0.40062500000000001</v>
      </c>
      <c r="J8" s="16"/>
      <c r="K8" s="3">
        <f t="shared" si="7"/>
        <v>599.375</v>
      </c>
      <c r="L8" s="3"/>
      <c r="M8" s="23">
        <v>32</v>
      </c>
      <c r="N8" s="9" t="s">
        <v>242</v>
      </c>
      <c r="O8" s="27">
        <f t="shared" si="8"/>
        <v>50</v>
      </c>
      <c r="P8" s="27">
        <f t="shared" si="9"/>
        <v>181</v>
      </c>
      <c r="Q8" s="9" t="s">
        <v>143</v>
      </c>
      <c r="R8" s="5">
        <f t="shared" si="10"/>
        <v>12981</v>
      </c>
      <c r="S8" s="12">
        <f t="shared" si="4"/>
        <v>101414.0625</v>
      </c>
      <c r="T8" s="10">
        <f t="shared" si="5"/>
        <v>1014.140625</v>
      </c>
      <c r="U8" s="42">
        <f t="shared" si="11"/>
        <v>1.4140625E-2</v>
      </c>
      <c r="W8" s="3">
        <f t="shared" si="12"/>
        <v>1014.140625</v>
      </c>
    </row>
    <row r="9" spans="1:33" x14ac:dyDescent="0.25">
      <c r="A9" s="28" t="s">
        <v>303</v>
      </c>
      <c r="B9" s="28" t="s">
        <v>308</v>
      </c>
      <c r="C9" s="5">
        <f t="shared" si="6"/>
        <v>29</v>
      </c>
      <c r="D9" s="5">
        <f t="shared" si="13"/>
        <v>216</v>
      </c>
      <c r="E9" s="9" t="s">
        <v>5</v>
      </c>
      <c r="F9" s="4">
        <f t="shared" si="0"/>
        <v>7640</v>
      </c>
      <c r="G9" s="4">
        <f t="shared" si="1"/>
        <v>59687.5</v>
      </c>
      <c r="H9" s="11">
        <f t="shared" si="2"/>
        <v>596.875</v>
      </c>
      <c r="I9" s="42">
        <f t="shared" si="3"/>
        <v>-0.40312500000000001</v>
      </c>
      <c r="J9" s="16"/>
      <c r="K9" s="3">
        <f t="shared" si="7"/>
        <v>596.875</v>
      </c>
      <c r="L9" s="3"/>
      <c r="M9" s="23">
        <v>32</v>
      </c>
      <c r="N9" s="9" t="s">
        <v>242</v>
      </c>
      <c r="O9" s="27">
        <f t="shared" si="8"/>
        <v>50</v>
      </c>
      <c r="P9" s="27">
        <f t="shared" si="9"/>
        <v>181</v>
      </c>
      <c r="Q9" s="9" t="s">
        <v>143</v>
      </c>
      <c r="R9" s="5">
        <f t="shared" si="10"/>
        <v>12981</v>
      </c>
      <c r="S9" s="12">
        <f t="shared" si="4"/>
        <v>101414.0625</v>
      </c>
      <c r="T9" s="10">
        <f t="shared" si="5"/>
        <v>1014.140625</v>
      </c>
      <c r="U9" s="42">
        <f t="shared" si="11"/>
        <v>1.4140625E-2</v>
      </c>
      <c r="W9" s="3">
        <f t="shared" si="12"/>
        <v>1014.140625</v>
      </c>
    </row>
    <row r="10" spans="1:33" x14ac:dyDescent="0.25">
      <c r="A10" s="28" t="s">
        <v>305</v>
      </c>
      <c r="B10" s="28" t="s">
        <v>309</v>
      </c>
      <c r="C10" s="5">
        <f t="shared" si="6"/>
        <v>30</v>
      </c>
      <c r="D10" s="5">
        <f t="shared" si="13"/>
        <v>14</v>
      </c>
      <c r="E10" s="9" t="s">
        <v>6</v>
      </c>
      <c r="F10" s="4">
        <f t="shared" si="0"/>
        <v>7694</v>
      </c>
      <c r="G10" s="4">
        <f t="shared" si="1"/>
        <v>60109.375</v>
      </c>
      <c r="H10" s="11">
        <f t="shared" si="2"/>
        <v>601.09375</v>
      </c>
      <c r="I10" s="42">
        <f t="shared" si="3"/>
        <v>-0.39890625000000002</v>
      </c>
      <c r="J10" s="16"/>
      <c r="K10" s="3">
        <f t="shared" si="7"/>
        <v>601.09375</v>
      </c>
      <c r="L10" s="3"/>
      <c r="M10" s="23">
        <v>32</v>
      </c>
      <c r="N10" s="9" t="s">
        <v>242</v>
      </c>
      <c r="O10" s="27">
        <f t="shared" si="8"/>
        <v>50</v>
      </c>
      <c r="P10" s="27">
        <f t="shared" si="9"/>
        <v>181</v>
      </c>
      <c r="Q10" s="9" t="s">
        <v>143</v>
      </c>
      <c r="R10" s="5">
        <f t="shared" si="10"/>
        <v>12981</v>
      </c>
      <c r="S10" s="12">
        <f t="shared" si="4"/>
        <v>101414.0625</v>
      </c>
      <c r="T10" s="10">
        <f t="shared" si="5"/>
        <v>1014.140625</v>
      </c>
      <c r="U10" s="42">
        <f t="shared" si="11"/>
        <v>1.4140625E-2</v>
      </c>
      <c r="W10" s="3">
        <f t="shared" si="12"/>
        <v>1014.140625</v>
      </c>
    </row>
    <row r="11" spans="1:33" x14ac:dyDescent="0.25">
      <c r="A11" s="28" t="s">
        <v>303</v>
      </c>
      <c r="B11" s="28" t="s">
        <v>310</v>
      </c>
      <c r="C11" s="5">
        <f t="shared" si="6"/>
        <v>29</v>
      </c>
      <c r="D11" s="5">
        <f t="shared" si="13"/>
        <v>204</v>
      </c>
      <c r="E11" s="9" t="s">
        <v>7</v>
      </c>
      <c r="F11" s="4">
        <f t="shared" si="0"/>
        <v>7628</v>
      </c>
      <c r="G11" s="4">
        <f t="shared" si="1"/>
        <v>59593.75</v>
      </c>
      <c r="H11" s="11">
        <f t="shared" si="2"/>
        <v>595.9375</v>
      </c>
      <c r="I11" s="42">
        <f t="shared" si="3"/>
        <v>-0.40406249999999999</v>
      </c>
      <c r="J11" s="16"/>
      <c r="K11" s="3">
        <f t="shared" si="7"/>
        <v>595.9375</v>
      </c>
      <c r="L11" s="3"/>
      <c r="M11" s="23">
        <v>32</v>
      </c>
      <c r="N11" s="9" t="s">
        <v>242</v>
      </c>
      <c r="O11" s="27">
        <f t="shared" si="8"/>
        <v>50</v>
      </c>
      <c r="P11" s="27">
        <f t="shared" si="9"/>
        <v>181</v>
      </c>
      <c r="Q11" s="9" t="s">
        <v>143</v>
      </c>
      <c r="R11" s="5">
        <f t="shared" si="10"/>
        <v>12981</v>
      </c>
      <c r="S11" s="12">
        <f t="shared" si="4"/>
        <v>101414.0625</v>
      </c>
      <c r="T11" s="10">
        <f t="shared" si="5"/>
        <v>1014.140625</v>
      </c>
      <c r="U11" s="42">
        <f t="shared" si="11"/>
        <v>1.4140625E-2</v>
      </c>
      <c r="W11" s="3">
        <f t="shared" si="12"/>
        <v>1014.140625</v>
      </c>
    </row>
    <row r="12" spans="1:33" x14ac:dyDescent="0.25">
      <c r="A12" s="28" t="s">
        <v>305</v>
      </c>
      <c r="B12" s="28">
        <v>9</v>
      </c>
      <c r="C12" s="5">
        <f t="shared" si="6"/>
        <v>30</v>
      </c>
      <c r="D12" s="5">
        <f t="shared" si="13"/>
        <v>9</v>
      </c>
      <c r="E12" s="9" t="s">
        <v>109</v>
      </c>
      <c r="F12" s="4">
        <f t="shared" si="0"/>
        <v>7689</v>
      </c>
      <c r="G12" s="4">
        <f t="shared" si="1"/>
        <v>60070.3125</v>
      </c>
      <c r="H12" s="11">
        <f t="shared" si="2"/>
        <v>600.703125</v>
      </c>
      <c r="I12" s="42">
        <f t="shared" si="3"/>
        <v>-0.399296875</v>
      </c>
      <c r="J12" s="16"/>
      <c r="K12" s="3">
        <f t="shared" si="7"/>
        <v>600.703125</v>
      </c>
      <c r="L12" s="3"/>
      <c r="M12" s="23">
        <v>32</v>
      </c>
      <c r="N12" s="9" t="s">
        <v>242</v>
      </c>
      <c r="O12" s="27">
        <f t="shared" si="8"/>
        <v>50</v>
      </c>
      <c r="P12" s="27">
        <f t="shared" si="9"/>
        <v>181</v>
      </c>
      <c r="Q12" s="9" t="s">
        <v>143</v>
      </c>
      <c r="R12" s="5">
        <f t="shared" si="10"/>
        <v>12981</v>
      </c>
      <c r="S12" s="12">
        <f t="shared" si="4"/>
        <v>101414.0625</v>
      </c>
      <c r="T12" s="10">
        <f t="shared" si="5"/>
        <v>1014.140625</v>
      </c>
      <c r="U12" s="42">
        <f t="shared" si="11"/>
        <v>1.4140625E-2</v>
      </c>
      <c r="W12" s="3">
        <f t="shared" si="12"/>
        <v>1014.140625</v>
      </c>
    </row>
    <row r="13" spans="1:33" x14ac:dyDescent="0.25">
      <c r="A13" s="28" t="s">
        <v>305</v>
      </c>
      <c r="B13" s="28">
        <v>12</v>
      </c>
      <c r="C13" s="5">
        <f t="shared" si="6"/>
        <v>30</v>
      </c>
      <c r="D13" s="5">
        <f t="shared" si="13"/>
        <v>18</v>
      </c>
      <c r="E13" s="9" t="s">
        <v>110</v>
      </c>
      <c r="F13" s="4">
        <f t="shared" si="0"/>
        <v>7698</v>
      </c>
      <c r="G13" s="4">
        <f t="shared" si="1"/>
        <v>60140.625</v>
      </c>
      <c r="H13" s="11">
        <f t="shared" si="2"/>
        <v>601.40625</v>
      </c>
      <c r="I13" s="42">
        <f t="shared" si="3"/>
        <v>-0.39859375000000002</v>
      </c>
      <c r="J13" s="16"/>
      <c r="K13" s="3">
        <f t="shared" si="7"/>
        <v>601.40625</v>
      </c>
      <c r="L13" s="3"/>
      <c r="M13" s="23">
        <v>32</v>
      </c>
      <c r="N13" s="9" t="s">
        <v>242</v>
      </c>
      <c r="O13" s="27">
        <f t="shared" si="8"/>
        <v>50</v>
      </c>
      <c r="P13" s="27">
        <f t="shared" si="9"/>
        <v>181</v>
      </c>
      <c r="Q13" s="9" t="s">
        <v>143</v>
      </c>
      <c r="R13" s="5">
        <f t="shared" si="10"/>
        <v>12981</v>
      </c>
      <c r="S13" s="12">
        <f t="shared" si="4"/>
        <v>101414.0625</v>
      </c>
      <c r="T13" s="10">
        <f t="shared" si="5"/>
        <v>1014.140625</v>
      </c>
      <c r="U13" s="42">
        <f t="shared" si="11"/>
        <v>1.4140625E-2</v>
      </c>
      <c r="W13" s="3">
        <f t="shared" si="12"/>
        <v>1014.140625</v>
      </c>
    </row>
    <row r="14" spans="1:33" x14ac:dyDescent="0.25">
      <c r="A14" s="28" t="s">
        <v>303</v>
      </c>
      <c r="B14" s="28" t="s">
        <v>304</v>
      </c>
      <c r="C14" s="5">
        <f t="shared" si="6"/>
        <v>29</v>
      </c>
      <c r="D14" s="5">
        <f t="shared" si="13"/>
        <v>250</v>
      </c>
      <c r="E14" s="9" t="s">
        <v>1</v>
      </c>
      <c r="F14" s="4">
        <f t="shared" si="0"/>
        <v>7674</v>
      </c>
      <c r="G14" s="4">
        <f t="shared" si="1"/>
        <v>59953.125</v>
      </c>
      <c r="H14" s="11">
        <f t="shared" si="2"/>
        <v>599.53125</v>
      </c>
      <c r="I14" s="42">
        <f t="shared" si="3"/>
        <v>-0.40046874999999998</v>
      </c>
      <c r="J14" s="16"/>
      <c r="K14" s="3">
        <f t="shared" si="7"/>
        <v>599.53125</v>
      </c>
      <c r="L14" s="3"/>
      <c r="M14" s="23">
        <v>32</v>
      </c>
      <c r="N14" s="9" t="s">
        <v>243</v>
      </c>
      <c r="O14" s="27">
        <f t="shared" si="8"/>
        <v>50</v>
      </c>
      <c r="P14" s="27">
        <f t="shared" si="9"/>
        <v>177</v>
      </c>
      <c r="Q14" s="9" t="s">
        <v>144</v>
      </c>
      <c r="R14" s="5">
        <f t="shared" si="10"/>
        <v>12977</v>
      </c>
      <c r="S14" s="12">
        <f t="shared" si="4"/>
        <v>101382.8125</v>
      </c>
      <c r="T14" s="10">
        <f t="shared" si="5"/>
        <v>1013.828125</v>
      </c>
      <c r="U14" s="42">
        <f t="shared" si="11"/>
        <v>1.3828125E-2</v>
      </c>
      <c r="W14" s="3">
        <f t="shared" si="12"/>
        <v>1013.828125</v>
      </c>
    </row>
    <row r="15" spans="1:33" x14ac:dyDescent="0.25">
      <c r="A15" s="28" t="s">
        <v>305</v>
      </c>
      <c r="B15" s="28" t="s">
        <v>311</v>
      </c>
      <c r="C15" s="5">
        <f t="shared" si="6"/>
        <v>30</v>
      </c>
      <c r="D15" s="5">
        <f t="shared" si="13"/>
        <v>26</v>
      </c>
      <c r="E15" s="9" t="s">
        <v>8</v>
      </c>
      <c r="F15" s="4">
        <f t="shared" si="0"/>
        <v>7706</v>
      </c>
      <c r="G15" s="4">
        <f t="shared" si="1"/>
        <v>60203.125</v>
      </c>
      <c r="H15" s="11">
        <f t="shared" si="2"/>
        <v>602.03125</v>
      </c>
      <c r="I15" s="42">
        <f t="shared" si="3"/>
        <v>-0.39796874999999998</v>
      </c>
      <c r="J15" s="16"/>
      <c r="K15" s="3">
        <f t="shared" si="7"/>
        <v>602.03125</v>
      </c>
      <c r="L15" s="3"/>
      <c r="M15" s="23">
        <v>32</v>
      </c>
      <c r="N15" s="9" t="s">
        <v>242</v>
      </c>
      <c r="O15" s="27">
        <f t="shared" si="8"/>
        <v>50</v>
      </c>
      <c r="P15" s="27">
        <f t="shared" si="9"/>
        <v>181</v>
      </c>
      <c r="Q15" s="9" t="s">
        <v>143</v>
      </c>
      <c r="R15" s="5">
        <f t="shared" si="10"/>
        <v>12981</v>
      </c>
      <c r="S15" s="12">
        <f t="shared" si="4"/>
        <v>101414.0625</v>
      </c>
      <c r="T15" s="10">
        <f t="shared" si="5"/>
        <v>1014.140625</v>
      </c>
      <c r="U15" s="42">
        <f t="shared" si="11"/>
        <v>1.4140625E-2</v>
      </c>
      <c r="W15" s="3">
        <f t="shared" si="12"/>
        <v>1014.140625</v>
      </c>
    </row>
    <row r="16" spans="1:33" x14ac:dyDescent="0.25">
      <c r="A16" s="28" t="s">
        <v>305</v>
      </c>
      <c r="B16" s="28" t="s">
        <v>305</v>
      </c>
      <c r="C16" s="5">
        <f t="shared" si="6"/>
        <v>30</v>
      </c>
      <c r="D16" s="5">
        <f t="shared" si="13"/>
        <v>30</v>
      </c>
      <c r="E16" s="9" t="s">
        <v>9</v>
      </c>
      <c r="F16" s="4">
        <f t="shared" si="0"/>
        <v>7710</v>
      </c>
      <c r="G16" s="4">
        <f t="shared" si="1"/>
        <v>60234.375</v>
      </c>
      <c r="H16" s="11">
        <f t="shared" si="2"/>
        <v>602.34375</v>
      </c>
      <c r="I16" s="42">
        <f t="shared" si="3"/>
        <v>-0.39765624999999999</v>
      </c>
      <c r="J16" s="16"/>
      <c r="K16" s="3">
        <f t="shared" si="7"/>
        <v>602.34375</v>
      </c>
      <c r="L16" s="3"/>
      <c r="M16" s="23">
        <v>32</v>
      </c>
      <c r="N16" s="9" t="s">
        <v>242</v>
      </c>
      <c r="O16" s="27">
        <f t="shared" si="8"/>
        <v>50</v>
      </c>
      <c r="P16" s="27">
        <f t="shared" si="9"/>
        <v>181</v>
      </c>
      <c r="Q16" s="9" t="s">
        <v>143</v>
      </c>
      <c r="R16" s="5">
        <f t="shared" si="10"/>
        <v>12981</v>
      </c>
      <c r="S16" s="12">
        <f t="shared" si="4"/>
        <v>101414.0625</v>
      </c>
      <c r="T16" s="10">
        <f t="shared" si="5"/>
        <v>1014.140625</v>
      </c>
      <c r="U16" s="42">
        <f t="shared" si="11"/>
        <v>1.4140625E-2</v>
      </c>
      <c r="W16" s="3">
        <f t="shared" si="12"/>
        <v>1014.140625</v>
      </c>
    </row>
    <row r="17" spans="1:23" x14ac:dyDescent="0.25">
      <c r="A17" s="28" t="s">
        <v>305</v>
      </c>
      <c r="B17" s="28">
        <v>73</v>
      </c>
      <c r="C17" s="5">
        <f t="shared" si="6"/>
        <v>30</v>
      </c>
      <c r="D17" s="5">
        <f t="shared" si="13"/>
        <v>115</v>
      </c>
      <c r="E17" s="9" t="s">
        <v>111</v>
      </c>
      <c r="F17" s="4">
        <f t="shared" si="0"/>
        <v>7795</v>
      </c>
      <c r="G17" s="4">
        <f t="shared" si="1"/>
        <v>60898.4375</v>
      </c>
      <c r="H17" s="11">
        <f t="shared" si="2"/>
        <v>608.984375</v>
      </c>
      <c r="I17" s="42">
        <f t="shared" si="3"/>
        <v>-0.39101562499999998</v>
      </c>
      <c r="J17" s="16"/>
      <c r="K17" s="3">
        <f t="shared" si="7"/>
        <v>608.984375</v>
      </c>
      <c r="L17" s="3"/>
      <c r="M17" s="23">
        <v>32</v>
      </c>
      <c r="N17" s="9" t="s">
        <v>242</v>
      </c>
      <c r="O17" s="27">
        <f t="shared" si="8"/>
        <v>50</v>
      </c>
      <c r="P17" s="27">
        <f t="shared" si="9"/>
        <v>181</v>
      </c>
      <c r="Q17" s="9" t="s">
        <v>143</v>
      </c>
      <c r="R17" s="5">
        <f t="shared" si="10"/>
        <v>12981</v>
      </c>
      <c r="S17" s="12">
        <f t="shared" si="4"/>
        <v>101414.0625</v>
      </c>
      <c r="T17" s="10">
        <f t="shared" si="5"/>
        <v>1014.140625</v>
      </c>
      <c r="U17" s="42">
        <f t="shared" si="11"/>
        <v>1.4140625E-2</v>
      </c>
      <c r="W17" s="3">
        <f t="shared" si="12"/>
        <v>1014.140625</v>
      </c>
    </row>
    <row r="18" spans="1:23" x14ac:dyDescent="0.25">
      <c r="A18" s="28" t="s">
        <v>305</v>
      </c>
      <c r="B18" s="28">
        <v>38</v>
      </c>
      <c r="C18" s="5">
        <f t="shared" si="6"/>
        <v>30</v>
      </c>
      <c r="D18" s="5">
        <f t="shared" si="13"/>
        <v>56</v>
      </c>
      <c r="E18" s="9" t="s">
        <v>112</v>
      </c>
      <c r="F18" s="4">
        <f t="shared" si="0"/>
        <v>7736</v>
      </c>
      <c r="G18" s="4">
        <f t="shared" si="1"/>
        <v>60437.5</v>
      </c>
      <c r="H18" s="11">
        <f t="shared" si="2"/>
        <v>604.375</v>
      </c>
      <c r="I18" s="42">
        <f t="shared" si="3"/>
        <v>-0.395625</v>
      </c>
      <c r="J18" s="16"/>
      <c r="K18" s="3">
        <f t="shared" si="7"/>
        <v>604.375</v>
      </c>
      <c r="L18" s="3"/>
      <c r="M18" s="23">
        <v>32</v>
      </c>
      <c r="N18" s="9" t="s">
        <v>244</v>
      </c>
      <c r="O18" s="27">
        <f t="shared" si="8"/>
        <v>50</v>
      </c>
      <c r="P18" s="27">
        <f t="shared" si="9"/>
        <v>179</v>
      </c>
      <c r="Q18" s="9" t="s">
        <v>145</v>
      </c>
      <c r="R18" s="5">
        <f t="shared" si="10"/>
        <v>12979</v>
      </c>
      <c r="S18" s="12">
        <f t="shared" si="4"/>
        <v>101398.4375</v>
      </c>
      <c r="T18" s="10">
        <f t="shared" si="5"/>
        <v>1013.984375</v>
      </c>
      <c r="U18" s="42">
        <f t="shared" si="11"/>
        <v>1.3984375E-2</v>
      </c>
      <c r="W18" s="3">
        <f t="shared" si="12"/>
        <v>1013.984375</v>
      </c>
    </row>
    <row r="19" spans="1:23" x14ac:dyDescent="0.25">
      <c r="A19" s="28" t="s">
        <v>303</v>
      </c>
      <c r="B19" s="28" t="s">
        <v>312</v>
      </c>
      <c r="C19" s="5">
        <f t="shared" si="6"/>
        <v>29</v>
      </c>
      <c r="D19" s="5">
        <f t="shared" si="13"/>
        <v>228</v>
      </c>
      <c r="E19" s="9" t="s">
        <v>10</v>
      </c>
      <c r="F19" s="4">
        <f t="shared" si="0"/>
        <v>7652</v>
      </c>
      <c r="G19" s="4">
        <f t="shared" si="1"/>
        <v>59781.25</v>
      </c>
      <c r="H19" s="11">
        <f t="shared" si="2"/>
        <v>597.8125</v>
      </c>
      <c r="I19" s="42">
        <f t="shared" si="3"/>
        <v>-0.40218749999999998</v>
      </c>
      <c r="J19" s="16"/>
      <c r="K19" s="3">
        <f t="shared" si="7"/>
        <v>597.8125</v>
      </c>
      <c r="L19" s="3"/>
      <c r="M19" s="23">
        <v>32</v>
      </c>
      <c r="N19" s="9" t="s">
        <v>242</v>
      </c>
      <c r="O19" s="27">
        <f t="shared" si="8"/>
        <v>50</v>
      </c>
      <c r="P19" s="27">
        <f t="shared" si="9"/>
        <v>181</v>
      </c>
      <c r="Q19" s="9" t="s">
        <v>143</v>
      </c>
      <c r="R19" s="5">
        <f t="shared" si="10"/>
        <v>12981</v>
      </c>
      <c r="S19" s="12">
        <f t="shared" si="4"/>
        <v>101414.0625</v>
      </c>
      <c r="T19" s="10">
        <f t="shared" si="5"/>
        <v>1014.140625</v>
      </c>
      <c r="U19" s="42">
        <f t="shared" si="11"/>
        <v>1.4140625E-2</v>
      </c>
      <c r="W19" s="3">
        <f t="shared" si="12"/>
        <v>1014.140625</v>
      </c>
    </row>
    <row r="20" spans="1:23" x14ac:dyDescent="0.25">
      <c r="A20" s="28" t="s">
        <v>303</v>
      </c>
      <c r="B20" s="28" t="s">
        <v>313</v>
      </c>
      <c r="C20" s="5">
        <f t="shared" si="6"/>
        <v>29</v>
      </c>
      <c r="D20" s="5">
        <f t="shared" si="13"/>
        <v>232</v>
      </c>
      <c r="E20" s="9" t="s">
        <v>11</v>
      </c>
      <c r="F20" s="4">
        <f t="shared" si="0"/>
        <v>7656</v>
      </c>
      <c r="G20" s="4">
        <f t="shared" si="1"/>
        <v>59812.5</v>
      </c>
      <c r="H20" s="11">
        <f t="shared" si="2"/>
        <v>598.125</v>
      </c>
      <c r="I20" s="42">
        <f t="shared" si="3"/>
        <v>-0.40187499999999998</v>
      </c>
      <c r="J20" s="16"/>
      <c r="K20" s="3">
        <f t="shared" si="7"/>
        <v>598.125</v>
      </c>
      <c r="L20" s="3"/>
      <c r="M20" s="23">
        <v>32</v>
      </c>
      <c r="N20" s="9" t="s">
        <v>242</v>
      </c>
      <c r="O20" s="27">
        <f t="shared" si="8"/>
        <v>50</v>
      </c>
      <c r="P20" s="27">
        <f t="shared" si="9"/>
        <v>181</v>
      </c>
      <c r="Q20" s="9" t="s">
        <v>143</v>
      </c>
      <c r="R20" s="5">
        <f t="shared" si="10"/>
        <v>12981</v>
      </c>
      <c r="S20" s="12">
        <f t="shared" si="4"/>
        <v>101414.0625</v>
      </c>
      <c r="T20" s="10">
        <f t="shared" si="5"/>
        <v>1014.140625</v>
      </c>
      <c r="U20" s="42">
        <f t="shared" si="11"/>
        <v>1.4140625E-2</v>
      </c>
      <c r="W20" s="3">
        <f t="shared" si="12"/>
        <v>1014.140625</v>
      </c>
    </row>
    <row r="21" spans="1:23" x14ac:dyDescent="0.25">
      <c r="A21" s="28" t="s">
        <v>305</v>
      </c>
      <c r="B21" s="28">
        <v>29</v>
      </c>
      <c r="C21" s="5">
        <f t="shared" si="6"/>
        <v>30</v>
      </c>
      <c r="D21" s="5">
        <f t="shared" si="13"/>
        <v>41</v>
      </c>
      <c r="E21" s="9" t="s">
        <v>113</v>
      </c>
      <c r="F21" s="4">
        <f t="shared" si="0"/>
        <v>7721</v>
      </c>
      <c r="G21" s="4">
        <f t="shared" si="1"/>
        <v>60320.3125</v>
      </c>
      <c r="H21" s="11">
        <f t="shared" si="2"/>
        <v>603.203125</v>
      </c>
      <c r="I21" s="42">
        <f t="shared" si="3"/>
        <v>-0.39679687499999999</v>
      </c>
      <c r="J21" s="16"/>
      <c r="K21" s="3">
        <f t="shared" si="7"/>
        <v>603.203125</v>
      </c>
      <c r="L21" s="3"/>
      <c r="M21" s="23">
        <v>32</v>
      </c>
      <c r="N21" s="9" t="s">
        <v>242</v>
      </c>
      <c r="O21" s="27">
        <f t="shared" si="8"/>
        <v>50</v>
      </c>
      <c r="P21" s="27">
        <f t="shared" si="9"/>
        <v>181</v>
      </c>
      <c r="Q21" s="9" t="s">
        <v>143</v>
      </c>
      <c r="R21" s="5">
        <f t="shared" si="10"/>
        <v>12981</v>
      </c>
      <c r="S21" s="12">
        <f t="shared" si="4"/>
        <v>101414.0625</v>
      </c>
      <c r="T21" s="10">
        <f t="shared" si="5"/>
        <v>1014.140625</v>
      </c>
      <c r="U21" s="42">
        <f t="shared" si="11"/>
        <v>1.4140625E-2</v>
      </c>
      <c r="W21" s="3">
        <f t="shared" si="12"/>
        <v>1014.140625</v>
      </c>
    </row>
    <row r="22" spans="1:23" x14ac:dyDescent="0.25">
      <c r="A22" s="28" t="s">
        <v>303</v>
      </c>
      <c r="B22" s="28" t="s">
        <v>314</v>
      </c>
      <c r="C22" s="5">
        <f t="shared" si="6"/>
        <v>29</v>
      </c>
      <c r="D22" s="5">
        <f t="shared" si="13"/>
        <v>246</v>
      </c>
      <c r="E22" s="9" t="s">
        <v>12</v>
      </c>
      <c r="F22" s="4">
        <f t="shared" si="0"/>
        <v>7670</v>
      </c>
      <c r="G22" s="4">
        <f t="shared" si="1"/>
        <v>59921.875</v>
      </c>
      <c r="H22" s="11">
        <f t="shared" si="2"/>
        <v>599.21875</v>
      </c>
      <c r="I22" s="42">
        <f t="shared" si="3"/>
        <v>-0.40078124999999998</v>
      </c>
      <c r="J22" s="16"/>
      <c r="K22" s="3">
        <f t="shared" si="7"/>
        <v>599.21875</v>
      </c>
      <c r="L22" s="3"/>
      <c r="M22" s="23">
        <v>32</v>
      </c>
      <c r="N22" s="9" t="s">
        <v>245</v>
      </c>
      <c r="O22" s="27">
        <f t="shared" si="8"/>
        <v>50</v>
      </c>
      <c r="P22" s="27">
        <f t="shared" si="9"/>
        <v>178</v>
      </c>
      <c r="Q22" s="9" t="s">
        <v>146</v>
      </c>
      <c r="R22" s="5">
        <f t="shared" si="10"/>
        <v>12978</v>
      </c>
      <c r="S22" s="12">
        <f t="shared" si="4"/>
        <v>101390.625</v>
      </c>
      <c r="T22" s="10">
        <f t="shared" si="5"/>
        <v>1013.90625</v>
      </c>
      <c r="U22" s="42">
        <f t="shared" si="11"/>
        <v>1.390625E-2</v>
      </c>
      <c r="W22" s="3">
        <f t="shared" si="12"/>
        <v>1013.90625</v>
      </c>
    </row>
    <row r="23" spans="1:23" x14ac:dyDescent="0.25">
      <c r="A23" s="28" t="s">
        <v>305</v>
      </c>
      <c r="B23" s="28">
        <v>21</v>
      </c>
      <c r="C23" s="5">
        <f t="shared" si="6"/>
        <v>30</v>
      </c>
      <c r="D23" s="5">
        <f t="shared" si="13"/>
        <v>33</v>
      </c>
      <c r="E23" s="9" t="s">
        <v>114</v>
      </c>
      <c r="F23" s="4">
        <f t="shared" si="0"/>
        <v>7713</v>
      </c>
      <c r="G23" s="4">
        <f t="shared" si="1"/>
        <v>60257.8125</v>
      </c>
      <c r="H23" s="11">
        <f t="shared" si="2"/>
        <v>602.578125</v>
      </c>
      <c r="I23" s="42">
        <f t="shared" si="3"/>
        <v>-0.39742187499999998</v>
      </c>
      <c r="J23" s="16"/>
      <c r="K23" s="3">
        <f t="shared" si="7"/>
        <v>602.578125</v>
      </c>
      <c r="L23" s="3"/>
      <c r="M23" s="23">
        <v>32</v>
      </c>
      <c r="N23" s="9" t="s">
        <v>245</v>
      </c>
      <c r="O23" s="27">
        <f t="shared" si="8"/>
        <v>50</v>
      </c>
      <c r="P23" s="27">
        <f t="shared" si="9"/>
        <v>178</v>
      </c>
      <c r="Q23" s="9" t="s">
        <v>146</v>
      </c>
      <c r="R23" s="5">
        <f t="shared" si="10"/>
        <v>12978</v>
      </c>
      <c r="S23" s="12">
        <f t="shared" si="4"/>
        <v>101390.625</v>
      </c>
      <c r="T23" s="10">
        <f t="shared" si="5"/>
        <v>1013.90625</v>
      </c>
      <c r="U23" s="42">
        <f t="shared" si="11"/>
        <v>1.390625E-2</v>
      </c>
      <c r="W23" s="3">
        <f t="shared" si="12"/>
        <v>1013.90625</v>
      </c>
    </row>
    <row r="24" spans="1:23" x14ac:dyDescent="0.25">
      <c r="A24" s="28" t="s">
        <v>305</v>
      </c>
      <c r="B24" s="28">
        <v>98</v>
      </c>
      <c r="C24" s="5">
        <f t="shared" si="6"/>
        <v>30</v>
      </c>
      <c r="D24" s="5">
        <f t="shared" si="13"/>
        <v>152</v>
      </c>
      <c r="E24" s="9" t="s">
        <v>115</v>
      </c>
      <c r="F24" s="4">
        <f t="shared" si="0"/>
        <v>7832</v>
      </c>
      <c r="G24" s="4">
        <f t="shared" si="1"/>
        <v>61187.5</v>
      </c>
      <c r="H24" s="11">
        <f t="shared" si="2"/>
        <v>611.875</v>
      </c>
      <c r="I24" s="42">
        <f t="shared" si="3"/>
        <v>-0.388125</v>
      </c>
      <c r="J24" s="16"/>
      <c r="K24" s="3">
        <f t="shared" si="7"/>
        <v>611.875</v>
      </c>
      <c r="L24" s="3"/>
      <c r="M24" s="23">
        <v>32</v>
      </c>
      <c r="N24" s="9" t="s">
        <v>244</v>
      </c>
      <c r="O24" s="27">
        <f t="shared" si="8"/>
        <v>50</v>
      </c>
      <c r="P24" s="27">
        <f t="shared" si="9"/>
        <v>179</v>
      </c>
      <c r="Q24" s="9" t="s">
        <v>145</v>
      </c>
      <c r="R24" s="5">
        <f t="shared" si="10"/>
        <v>12979</v>
      </c>
      <c r="S24" s="12">
        <f t="shared" si="4"/>
        <v>101398.4375</v>
      </c>
      <c r="T24" s="10">
        <f t="shared" si="5"/>
        <v>1013.984375</v>
      </c>
      <c r="U24" s="42">
        <f t="shared" si="11"/>
        <v>1.3984375E-2</v>
      </c>
      <c r="W24" s="3">
        <f t="shared" si="12"/>
        <v>1013.984375</v>
      </c>
    </row>
    <row r="25" spans="1:23" x14ac:dyDescent="0.25">
      <c r="A25" s="28" t="s">
        <v>305</v>
      </c>
      <c r="B25" s="28" t="s">
        <v>315</v>
      </c>
      <c r="C25" s="5">
        <f t="shared" si="6"/>
        <v>30</v>
      </c>
      <c r="D25" s="5">
        <f t="shared" si="13"/>
        <v>76</v>
      </c>
      <c r="E25" s="9" t="s">
        <v>13</v>
      </c>
      <c r="F25" s="4">
        <f t="shared" si="0"/>
        <v>7756</v>
      </c>
      <c r="G25" s="4">
        <f t="shared" si="1"/>
        <v>60593.75</v>
      </c>
      <c r="H25" s="11">
        <f t="shared" si="2"/>
        <v>605.9375</v>
      </c>
      <c r="I25" s="42">
        <f t="shared" si="3"/>
        <v>-0.39406249999999998</v>
      </c>
      <c r="J25" s="16"/>
      <c r="K25" s="3">
        <f t="shared" si="7"/>
        <v>605.9375</v>
      </c>
      <c r="L25" s="3"/>
      <c r="M25" s="23">
        <v>32</v>
      </c>
      <c r="N25" s="9" t="s">
        <v>242</v>
      </c>
      <c r="O25" s="27">
        <f t="shared" si="8"/>
        <v>50</v>
      </c>
      <c r="P25" s="27">
        <f t="shared" si="9"/>
        <v>181</v>
      </c>
      <c r="Q25" s="9" t="s">
        <v>143</v>
      </c>
      <c r="R25" s="5">
        <f t="shared" si="10"/>
        <v>12981</v>
      </c>
      <c r="S25" s="12">
        <f t="shared" si="4"/>
        <v>101414.0625</v>
      </c>
      <c r="T25" s="10">
        <f t="shared" si="5"/>
        <v>1014.140625</v>
      </c>
      <c r="U25" s="42">
        <f t="shared" si="11"/>
        <v>1.4140625E-2</v>
      </c>
      <c r="W25" s="3">
        <f t="shared" si="12"/>
        <v>1014.140625</v>
      </c>
    </row>
    <row r="26" spans="1:23" x14ac:dyDescent="0.25">
      <c r="A26" s="28" t="s">
        <v>305</v>
      </c>
      <c r="B26" s="28" t="s">
        <v>316</v>
      </c>
      <c r="C26" s="5">
        <f t="shared" si="6"/>
        <v>30</v>
      </c>
      <c r="D26" s="5">
        <f t="shared" si="13"/>
        <v>47</v>
      </c>
      <c r="E26" s="9" t="s">
        <v>14</v>
      </c>
      <c r="F26" s="4">
        <f t="shared" si="0"/>
        <v>7727</v>
      </c>
      <c r="G26" s="4">
        <f t="shared" si="1"/>
        <v>60367.1875</v>
      </c>
      <c r="H26" s="11">
        <f t="shared" si="2"/>
        <v>603.671875</v>
      </c>
      <c r="I26" s="42">
        <f t="shared" si="3"/>
        <v>-0.39632812499999998</v>
      </c>
      <c r="J26" s="16"/>
      <c r="K26" s="3">
        <f t="shared" si="7"/>
        <v>603.671875</v>
      </c>
      <c r="L26" s="3"/>
      <c r="M26" s="23">
        <v>32</v>
      </c>
      <c r="N26" s="9" t="s">
        <v>242</v>
      </c>
      <c r="O26" s="27">
        <f t="shared" si="8"/>
        <v>50</v>
      </c>
      <c r="P26" s="27">
        <f t="shared" si="9"/>
        <v>181</v>
      </c>
      <c r="Q26" s="9" t="s">
        <v>143</v>
      </c>
      <c r="R26" s="5">
        <f t="shared" si="10"/>
        <v>12981</v>
      </c>
      <c r="S26" s="12">
        <f t="shared" si="4"/>
        <v>101414.0625</v>
      </c>
      <c r="T26" s="10">
        <f t="shared" si="5"/>
        <v>1014.140625</v>
      </c>
      <c r="U26" s="42">
        <f t="shared" si="11"/>
        <v>1.4140625E-2</v>
      </c>
      <c r="W26" s="3">
        <f t="shared" si="12"/>
        <v>1014.140625</v>
      </c>
    </row>
    <row r="27" spans="1:23" x14ac:dyDescent="0.25">
      <c r="A27" s="28" t="s">
        <v>305</v>
      </c>
      <c r="B27" s="28">
        <v>81</v>
      </c>
      <c r="C27" s="5">
        <f t="shared" si="6"/>
        <v>30</v>
      </c>
      <c r="D27" s="5">
        <f t="shared" si="13"/>
        <v>129</v>
      </c>
      <c r="E27" s="9" t="s">
        <v>15</v>
      </c>
      <c r="F27" s="4">
        <f t="shared" si="0"/>
        <v>7809</v>
      </c>
      <c r="G27" s="4">
        <f t="shared" si="1"/>
        <v>61007.8125</v>
      </c>
      <c r="H27" s="11">
        <f t="shared" si="2"/>
        <v>610.078125</v>
      </c>
      <c r="I27" s="42">
        <f t="shared" si="3"/>
        <v>-0.38992187499999997</v>
      </c>
      <c r="J27" s="16"/>
      <c r="K27" s="3">
        <f t="shared" si="7"/>
        <v>610.078125</v>
      </c>
      <c r="L27" s="3"/>
      <c r="M27" s="23">
        <v>32</v>
      </c>
      <c r="N27" s="9" t="s">
        <v>242</v>
      </c>
      <c r="O27" s="27">
        <f t="shared" si="8"/>
        <v>50</v>
      </c>
      <c r="P27" s="27">
        <f t="shared" si="9"/>
        <v>181</v>
      </c>
      <c r="Q27" s="9" t="s">
        <v>143</v>
      </c>
      <c r="R27" s="5">
        <f t="shared" si="10"/>
        <v>12981</v>
      </c>
      <c r="S27" s="12">
        <f t="shared" si="4"/>
        <v>101414.0625</v>
      </c>
      <c r="T27" s="10">
        <f t="shared" si="5"/>
        <v>1014.140625</v>
      </c>
      <c r="U27" s="42">
        <f t="shared" si="11"/>
        <v>1.4140625E-2</v>
      </c>
      <c r="W27" s="3">
        <f t="shared" si="12"/>
        <v>1014.140625</v>
      </c>
    </row>
    <row r="28" spans="1:23" x14ac:dyDescent="0.25">
      <c r="A28" s="28" t="s">
        <v>305</v>
      </c>
      <c r="B28" s="28" t="s">
        <v>309</v>
      </c>
      <c r="C28" s="5">
        <f t="shared" si="6"/>
        <v>30</v>
      </c>
      <c r="D28" s="5">
        <f t="shared" si="13"/>
        <v>14</v>
      </c>
      <c r="E28" s="9" t="s">
        <v>6</v>
      </c>
      <c r="F28" s="4">
        <f t="shared" si="0"/>
        <v>7694</v>
      </c>
      <c r="G28" s="4">
        <f t="shared" si="1"/>
        <v>60109.375</v>
      </c>
      <c r="H28" s="11">
        <f t="shared" si="2"/>
        <v>601.09375</v>
      </c>
      <c r="I28" s="42">
        <f t="shared" si="3"/>
        <v>-0.39890625000000002</v>
      </c>
      <c r="J28" s="16"/>
      <c r="K28" s="3">
        <f t="shared" si="7"/>
        <v>601.09375</v>
      </c>
      <c r="L28" s="3"/>
      <c r="M28" s="23">
        <v>32</v>
      </c>
      <c r="N28" s="9" t="s">
        <v>242</v>
      </c>
      <c r="O28" s="27">
        <f t="shared" si="8"/>
        <v>50</v>
      </c>
      <c r="P28" s="27">
        <f t="shared" si="9"/>
        <v>181</v>
      </c>
      <c r="Q28" s="9" t="s">
        <v>143</v>
      </c>
      <c r="R28" s="5">
        <f t="shared" si="10"/>
        <v>12981</v>
      </c>
      <c r="S28" s="12">
        <f t="shared" si="4"/>
        <v>101414.0625</v>
      </c>
      <c r="T28" s="10">
        <f t="shared" si="5"/>
        <v>1014.140625</v>
      </c>
      <c r="U28" s="42">
        <f t="shared" si="11"/>
        <v>1.4140625E-2</v>
      </c>
      <c r="W28" s="3">
        <f t="shared" si="12"/>
        <v>1014.140625</v>
      </c>
    </row>
    <row r="29" spans="1:23" x14ac:dyDescent="0.25">
      <c r="A29" s="28" t="s">
        <v>305</v>
      </c>
      <c r="B29" s="28" t="s">
        <v>303</v>
      </c>
      <c r="C29" s="5">
        <f t="shared" si="6"/>
        <v>30</v>
      </c>
      <c r="D29" s="5">
        <f t="shared" si="13"/>
        <v>29</v>
      </c>
      <c r="E29" s="9" t="s">
        <v>16</v>
      </c>
      <c r="F29" s="4">
        <f t="shared" si="0"/>
        <v>7709</v>
      </c>
      <c r="G29" s="4">
        <f t="shared" si="1"/>
        <v>60226.5625</v>
      </c>
      <c r="H29" s="11">
        <f t="shared" si="2"/>
        <v>602.265625</v>
      </c>
      <c r="I29" s="42">
        <f t="shared" si="3"/>
        <v>-0.39773437499999997</v>
      </c>
      <c r="J29" s="16"/>
      <c r="K29" s="3">
        <f t="shared" si="7"/>
        <v>602.265625</v>
      </c>
      <c r="L29" s="3"/>
      <c r="M29" s="23">
        <v>32</v>
      </c>
      <c r="N29" s="9" t="s">
        <v>242</v>
      </c>
      <c r="O29" s="27">
        <f t="shared" si="8"/>
        <v>50</v>
      </c>
      <c r="P29" s="27">
        <f t="shared" si="9"/>
        <v>181</v>
      </c>
      <c r="Q29" s="9" t="s">
        <v>143</v>
      </c>
      <c r="R29" s="5">
        <f t="shared" si="10"/>
        <v>12981</v>
      </c>
      <c r="S29" s="12">
        <f t="shared" si="4"/>
        <v>101414.0625</v>
      </c>
      <c r="T29" s="10">
        <f t="shared" si="5"/>
        <v>1014.140625</v>
      </c>
      <c r="U29" s="42">
        <f t="shared" si="11"/>
        <v>1.4140625E-2</v>
      </c>
      <c r="W29" s="3">
        <f t="shared" si="12"/>
        <v>1014.140625</v>
      </c>
    </row>
    <row r="30" spans="1:23" x14ac:dyDescent="0.25">
      <c r="A30" s="28" t="s">
        <v>305</v>
      </c>
      <c r="B30" s="28">
        <v>21</v>
      </c>
      <c r="C30" s="5">
        <f t="shared" si="6"/>
        <v>30</v>
      </c>
      <c r="D30" s="5">
        <f t="shared" si="13"/>
        <v>33</v>
      </c>
      <c r="E30" s="9" t="s">
        <v>114</v>
      </c>
      <c r="F30" s="4">
        <f t="shared" si="0"/>
        <v>7713</v>
      </c>
      <c r="G30" s="4">
        <f t="shared" si="1"/>
        <v>60257.8125</v>
      </c>
      <c r="H30" s="11">
        <f t="shared" si="2"/>
        <v>602.578125</v>
      </c>
      <c r="I30" s="42">
        <f t="shared" si="3"/>
        <v>-0.39742187499999998</v>
      </c>
      <c r="J30" s="16"/>
      <c r="K30" s="3">
        <f t="shared" si="7"/>
        <v>602.578125</v>
      </c>
      <c r="L30" s="3"/>
      <c r="M30" s="23">
        <v>32</v>
      </c>
      <c r="N30" s="9" t="s">
        <v>242</v>
      </c>
      <c r="O30" s="27">
        <f t="shared" si="8"/>
        <v>50</v>
      </c>
      <c r="P30" s="27">
        <f t="shared" si="9"/>
        <v>181</v>
      </c>
      <c r="Q30" s="9" t="s">
        <v>143</v>
      </c>
      <c r="R30" s="5">
        <f t="shared" si="10"/>
        <v>12981</v>
      </c>
      <c r="S30" s="12">
        <f t="shared" si="4"/>
        <v>101414.0625</v>
      </c>
      <c r="T30" s="10">
        <f t="shared" si="5"/>
        <v>1014.140625</v>
      </c>
      <c r="U30" s="42">
        <f t="shared" si="11"/>
        <v>1.4140625E-2</v>
      </c>
      <c r="W30" s="3">
        <f t="shared" si="12"/>
        <v>1014.140625</v>
      </c>
    </row>
    <row r="31" spans="1:23" x14ac:dyDescent="0.25">
      <c r="A31" s="28" t="s">
        <v>305</v>
      </c>
      <c r="B31" s="28">
        <v>5</v>
      </c>
      <c r="C31" s="5">
        <f t="shared" si="6"/>
        <v>30</v>
      </c>
      <c r="D31" s="5">
        <f t="shared" si="13"/>
        <v>5</v>
      </c>
      <c r="E31" s="9" t="s">
        <v>116</v>
      </c>
      <c r="F31" s="4">
        <f t="shared" si="0"/>
        <v>7685</v>
      </c>
      <c r="G31" s="4">
        <f t="shared" si="1"/>
        <v>60039.0625</v>
      </c>
      <c r="H31" s="11">
        <f t="shared" si="2"/>
        <v>600.390625</v>
      </c>
      <c r="I31" s="42">
        <f t="shared" si="3"/>
        <v>-0.39960937499999999</v>
      </c>
      <c r="J31" s="16"/>
      <c r="K31" s="3">
        <f t="shared" si="7"/>
        <v>600.390625</v>
      </c>
      <c r="L31" s="3"/>
      <c r="M31" s="23">
        <v>32</v>
      </c>
      <c r="N31" s="9" t="s">
        <v>242</v>
      </c>
      <c r="O31" s="27">
        <f t="shared" si="8"/>
        <v>50</v>
      </c>
      <c r="P31" s="27">
        <f t="shared" si="9"/>
        <v>181</v>
      </c>
      <c r="Q31" s="9" t="s">
        <v>143</v>
      </c>
      <c r="R31" s="5">
        <f t="shared" si="10"/>
        <v>12981</v>
      </c>
      <c r="S31" s="12">
        <f t="shared" si="4"/>
        <v>101414.0625</v>
      </c>
      <c r="T31" s="10">
        <f t="shared" si="5"/>
        <v>1014.140625</v>
      </c>
      <c r="U31" s="42">
        <f t="shared" si="11"/>
        <v>1.4140625E-2</v>
      </c>
      <c r="W31" s="3">
        <f t="shared" si="12"/>
        <v>1014.140625</v>
      </c>
    </row>
    <row r="32" spans="1:23" x14ac:dyDescent="0.25">
      <c r="A32" s="28" t="s">
        <v>305</v>
      </c>
      <c r="B32" s="28">
        <v>5</v>
      </c>
      <c r="C32" s="5">
        <f t="shared" si="6"/>
        <v>30</v>
      </c>
      <c r="D32" s="5">
        <f t="shared" si="13"/>
        <v>5</v>
      </c>
      <c r="E32" s="9" t="s">
        <v>116</v>
      </c>
      <c r="F32" s="4">
        <f t="shared" si="0"/>
        <v>7685</v>
      </c>
      <c r="G32" s="4">
        <f t="shared" si="1"/>
        <v>60039.0625</v>
      </c>
      <c r="H32" s="11">
        <f t="shared" si="2"/>
        <v>600.390625</v>
      </c>
      <c r="I32" s="42">
        <f t="shared" si="3"/>
        <v>-0.39960937499999999</v>
      </c>
      <c r="J32" s="16"/>
      <c r="K32" s="3">
        <f t="shared" si="7"/>
        <v>600.390625</v>
      </c>
      <c r="L32" s="3"/>
      <c r="M32" s="23">
        <v>32</v>
      </c>
      <c r="N32" s="9" t="s">
        <v>242</v>
      </c>
      <c r="O32" s="27">
        <f t="shared" si="8"/>
        <v>50</v>
      </c>
      <c r="P32" s="27">
        <f t="shared" si="9"/>
        <v>181</v>
      </c>
      <c r="Q32" s="9" t="s">
        <v>143</v>
      </c>
      <c r="R32" s="5">
        <f t="shared" si="10"/>
        <v>12981</v>
      </c>
      <c r="S32" s="12">
        <f t="shared" si="4"/>
        <v>101414.0625</v>
      </c>
      <c r="T32" s="10">
        <f t="shared" si="5"/>
        <v>1014.140625</v>
      </c>
      <c r="U32" s="42">
        <f t="shared" si="11"/>
        <v>1.4140625E-2</v>
      </c>
      <c r="W32" s="3">
        <f t="shared" si="12"/>
        <v>1014.140625</v>
      </c>
    </row>
    <row r="33" spans="1:23" x14ac:dyDescent="0.25">
      <c r="A33" s="28" t="s">
        <v>305</v>
      </c>
      <c r="B33" s="28">
        <v>66</v>
      </c>
      <c r="C33" s="5">
        <f t="shared" si="6"/>
        <v>30</v>
      </c>
      <c r="D33" s="5">
        <f t="shared" si="13"/>
        <v>102</v>
      </c>
      <c r="E33" s="9" t="s">
        <v>117</v>
      </c>
      <c r="F33" s="4">
        <f t="shared" si="0"/>
        <v>7782</v>
      </c>
      <c r="G33" s="4">
        <f t="shared" si="1"/>
        <v>60796.875</v>
      </c>
      <c r="H33" s="11">
        <f t="shared" si="2"/>
        <v>607.96875</v>
      </c>
      <c r="I33" s="42">
        <f t="shared" si="3"/>
        <v>-0.39203125</v>
      </c>
      <c r="J33" s="16"/>
      <c r="K33" s="3">
        <f t="shared" si="7"/>
        <v>607.96875</v>
      </c>
      <c r="L33" s="3"/>
      <c r="M33" s="23">
        <v>32</v>
      </c>
      <c r="N33" s="9" t="s">
        <v>242</v>
      </c>
      <c r="O33" s="27">
        <f t="shared" si="8"/>
        <v>50</v>
      </c>
      <c r="P33" s="27">
        <f t="shared" si="9"/>
        <v>181</v>
      </c>
      <c r="Q33" s="9" t="s">
        <v>143</v>
      </c>
      <c r="R33" s="5">
        <f t="shared" si="10"/>
        <v>12981</v>
      </c>
      <c r="S33" s="12">
        <f t="shared" si="4"/>
        <v>101414.0625</v>
      </c>
      <c r="T33" s="10">
        <f t="shared" si="5"/>
        <v>1014.140625</v>
      </c>
      <c r="U33" s="42">
        <f t="shared" si="11"/>
        <v>1.4140625E-2</v>
      </c>
      <c r="W33" s="3">
        <f t="shared" si="12"/>
        <v>1014.140625</v>
      </c>
    </row>
    <row r="34" spans="1:23" x14ac:dyDescent="0.25">
      <c r="A34" s="28" t="s">
        <v>305</v>
      </c>
      <c r="B34" s="28">
        <v>8</v>
      </c>
      <c r="C34" s="5">
        <f t="shared" si="6"/>
        <v>30</v>
      </c>
      <c r="D34" s="5">
        <f t="shared" si="13"/>
        <v>8</v>
      </c>
      <c r="E34" s="9" t="s">
        <v>118</v>
      </c>
      <c r="F34" s="4">
        <f t="shared" si="0"/>
        <v>7688</v>
      </c>
      <c r="G34" s="4">
        <f t="shared" si="1"/>
        <v>60062.5</v>
      </c>
      <c r="H34" s="11">
        <f t="shared" si="2"/>
        <v>600.625</v>
      </c>
      <c r="I34" s="42">
        <f t="shared" si="3"/>
        <v>-0.39937499999999998</v>
      </c>
      <c r="J34" s="16"/>
      <c r="K34" s="3">
        <f t="shared" si="7"/>
        <v>600.625</v>
      </c>
      <c r="L34" s="3"/>
      <c r="M34" s="23">
        <v>32</v>
      </c>
      <c r="N34" s="9" t="s">
        <v>242</v>
      </c>
      <c r="O34" s="27">
        <f t="shared" si="8"/>
        <v>50</v>
      </c>
      <c r="P34" s="27">
        <f t="shared" si="9"/>
        <v>181</v>
      </c>
      <c r="Q34" s="9" t="s">
        <v>143</v>
      </c>
      <c r="R34" s="5">
        <f t="shared" si="10"/>
        <v>12981</v>
      </c>
      <c r="S34" s="12">
        <f t="shared" si="4"/>
        <v>101414.0625</v>
      </c>
      <c r="T34" s="10">
        <f t="shared" si="5"/>
        <v>1014.140625</v>
      </c>
      <c r="U34" s="42">
        <f t="shared" si="11"/>
        <v>1.4140625E-2</v>
      </c>
      <c r="W34" s="3">
        <f t="shared" si="12"/>
        <v>1014.140625</v>
      </c>
    </row>
    <row r="35" spans="1:23" x14ac:dyDescent="0.25">
      <c r="A35" s="28" t="s">
        <v>305</v>
      </c>
      <c r="B35" s="28">
        <v>15</v>
      </c>
      <c r="C35" s="5">
        <f t="shared" si="6"/>
        <v>30</v>
      </c>
      <c r="D35" s="5">
        <f t="shared" si="13"/>
        <v>21</v>
      </c>
      <c r="E35" s="9" t="s">
        <v>17</v>
      </c>
      <c r="F35" s="4">
        <f t="shared" ref="F35:F66" si="14">HEX2DEC(E35)</f>
        <v>7701</v>
      </c>
      <c r="G35" s="4">
        <f t="shared" ref="G35:G66" si="15">F35*7.8125</f>
        <v>60164.0625</v>
      </c>
      <c r="H35" s="11">
        <f t="shared" ref="H35:H66" si="16">G35/100</f>
        <v>601.640625</v>
      </c>
      <c r="I35" s="42">
        <f t="shared" ref="I35:I66" si="17">(H35-1000)/1000</f>
        <v>-0.39835937500000002</v>
      </c>
      <c r="J35" s="16"/>
      <c r="K35" s="3">
        <f t="shared" si="7"/>
        <v>601.640625</v>
      </c>
      <c r="L35" s="3"/>
      <c r="M35" s="23">
        <v>32</v>
      </c>
      <c r="N35" s="9" t="s">
        <v>242</v>
      </c>
      <c r="O35" s="27">
        <f t="shared" si="8"/>
        <v>50</v>
      </c>
      <c r="P35" s="27">
        <f t="shared" si="9"/>
        <v>181</v>
      </c>
      <c r="Q35" s="9" t="s">
        <v>143</v>
      </c>
      <c r="R35" s="5">
        <f t="shared" si="10"/>
        <v>12981</v>
      </c>
      <c r="S35" s="12">
        <f t="shared" ref="S35:S66" si="18">R35*7.8125</f>
        <v>101414.0625</v>
      </c>
      <c r="T35" s="10">
        <f t="shared" ref="T35:T66" si="19">S35/100</f>
        <v>1014.140625</v>
      </c>
      <c r="U35" s="42">
        <f t="shared" si="11"/>
        <v>1.4140625E-2</v>
      </c>
      <c r="W35" s="3">
        <f t="shared" si="12"/>
        <v>1014.140625</v>
      </c>
    </row>
    <row r="36" spans="1:23" x14ac:dyDescent="0.25">
      <c r="A36" s="28" t="s">
        <v>305</v>
      </c>
      <c r="B36" s="28" t="s">
        <v>317</v>
      </c>
      <c r="C36" s="5">
        <f t="shared" si="6"/>
        <v>30</v>
      </c>
      <c r="D36" s="5">
        <f t="shared" si="13"/>
        <v>42</v>
      </c>
      <c r="E36" s="9" t="s">
        <v>0</v>
      </c>
      <c r="F36" s="4">
        <f t="shared" si="14"/>
        <v>7722</v>
      </c>
      <c r="G36" s="4">
        <f t="shared" si="15"/>
        <v>60328.125</v>
      </c>
      <c r="H36" s="11">
        <f t="shared" si="16"/>
        <v>603.28125</v>
      </c>
      <c r="I36" s="42">
        <f t="shared" si="17"/>
        <v>-0.39671875000000001</v>
      </c>
      <c r="J36" s="16"/>
      <c r="K36" s="3">
        <f t="shared" si="7"/>
        <v>603.28125</v>
      </c>
      <c r="L36" s="3"/>
      <c r="M36" s="23">
        <v>32</v>
      </c>
      <c r="N36" s="9" t="s">
        <v>242</v>
      </c>
      <c r="O36" s="27">
        <f t="shared" si="8"/>
        <v>50</v>
      </c>
      <c r="P36" s="27">
        <f t="shared" si="9"/>
        <v>181</v>
      </c>
      <c r="Q36" s="9" t="s">
        <v>143</v>
      </c>
      <c r="R36" s="5">
        <f t="shared" si="10"/>
        <v>12981</v>
      </c>
      <c r="S36" s="12">
        <f t="shared" si="18"/>
        <v>101414.0625</v>
      </c>
      <c r="T36" s="10">
        <f t="shared" si="19"/>
        <v>1014.140625</v>
      </c>
      <c r="U36" s="42">
        <f t="shared" si="11"/>
        <v>1.4140625E-2</v>
      </c>
      <c r="W36" s="3">
        <f t="shared" si="12"/>
        <v>1014.140625</v>
      </c>
    </row>
    <row r="37" spans="1:23" x14ac:dyDescent="0.25">
      <c r="A37" s="28" t="s">
        <v>305</v>
      </c>
      <c r="B37" s="28">
        <v>21</v>
      </c>
      <c r="C37" s="5">
        <f t="shared" si="6"/>
        <v>30</v>
      </c>
      <c r="D37" s="5">
        <f t="shared" si="13"/>
        <v>33</v>
      </c>
      <c r="E37" s="9" t="s">
        <v>114</v>
      </c>
      <c r="F37" s="4">
        <f t="shared" si="14"/>
        <v>7713</v>
      </c>
      <c r="G37" s="4">
        <f t="shared" si="15"/>
        <v>60257.8125</v>
      </c>
      <c r="H37" s="11">
        <f t="shared" si="16"/>
        <v>602.578125</v>
      </c>
      <c r="I37" s="42">
        <f t="shared" si="17"/>
        <v>-0.39742187499999998</v>
      </c>
      <c r="J37" s="16"/>
      <c r="K37" s="3">
        <f t="shared" si="7"/>
        <v>602.578125</v>
      </c>
      <c r="L37" s="3"/>
      <c r="M37" s="23">
        <v>32</v>
      </c>
      <c r="N37" s="9" t="s">
        <v>242</v>
      </c>
      <c r="O37" s="27">
        <f t="shared" si="8"/>
        <v>50</v>
      </c>
      <c r="P37" s="27">
        <f t="shared" si="9"/>
        <v>181</v>
      </c>
      <c r="Q37" s="9" t="s">
        <v>143</v>
      </c>
      <c r="R37" s="5">
        <f t="shared" si="10"/>
        <v>12981</v>
      </c>
      <c r="S37" s="12">
        <f t="shared" si="18"/>
        <v>101414.0625</v>
      </c>
      <c r="T37" s="10">
        <f t="shared" si="19"/>
        <v>1014.140625</v>
      </c>
      <c r="U37" s="42">
        <f t="shared" si="11"/>
        <v>1.4140625E-2</v>
      </c>
      <c r="W37" s="3">
        <f t="shared" si="12"/>
        <v>1014.140625</v>
      </c>
    </row>
    <row r="38" spans="1:23" x14ac:dyDescent="0.25">
      <c r="A38" s="28">
        <v>33</v>
      </c>
      <c r="B38" s="28" t="s">
        <v>318</v>
      </c>
      <c r="C38" s="5">
        <f t="shared" si="6"/>
        <v>51</v>
      </c>
      <c r="D38" s="5">
        <f t="shared" si="13"/>
        <v>162</v>
      </c>
      <c r="E38" s="9" t="s">
        <v>18</v>
      </c>
      <c r="F38" s="4">
        <f t="shared" si="14"/>
        <v>13218</v>
      </c>
      <c r="G38" s="4">
        <f t="shared" si="15"/>
        <v>103265.625</v>
      </c>
      <c r="H38" s="11">
        <f t="shared" si="16"/>
        <v>1032.65625</v>
      </c>
      <c r="I38" s="42">
        <f t="shared" si="17"/>
        <v>3.2656249999999998E-2</v>
      </c>
      <c r="J38" s="16"/>
      <c r="K38" s="3">
        <f t="shared" si="7"/>
        <v>1032.65625</v>
      </c>
      <c r="L38" s="3"/>
      <c r="M38" s="23">
        <v>35</v>
      </c>
      <c r="N38" s="9">
        <v>83</v>
      </c>
      <c r="O38" s="27">
        <f t="shared" si="8"/>
        <v>53</v>
      </c>
      <c r="P38" s="27">
        <f t="shared" si="9"/>
        <v>131</v>
      </c>
      <c r="Q38" s="17" t="s">
        <v>203</v>
      </c>
      <c r="R38" s="18">
        <f t="shared" si="10"/>
        <v>13699</v>
      </c>
      <c r="S38" s="19">
        <f t="shared" si="18"/>
        <v>107023.4375</v>
      </c>
      <c r="T38" s="20">
        <f t="shared" si="19"/>
        <v>1070.234375</v>
      </c>
      <c r="U38" s="43">
        <f t="shared" si="11"/>
        <v>7.0234375000000002E-2</v>
      </c>
      <c r="W38" s="3">
        <f t="shared" si="12"/>
        <v>1070.234375</v>
      </c>
    </row>
    <row r="39" spans="1:23" x14ac:dyDescent="0.25">
      <c r="A39" s="28">
        <v>35</v>
      </c>
      <c r="B39" s="28" t="s">
        <v>272</v>
      </c>
      <c r="C39" s="5">
        <f t="shared" si="6"/>
        <v>53</v>
      </c>
      <c r="D39" s="5">
        <f t="shared" si="13"/>
        <v>107</v>
      </c>
      <c r="E39" s="9" t="s">
        <v>19</v>
      </c>
      <c r="F39" s="4">
        <f t="shared" si="14"/>
        <v>13675</v>
      </c>
      <c r="G39" s="4">
        <f t="shared" si="15"/>
        <v>106835.9375</v>
      </c>
      <c r="H39" s="11">
        <f t="shared" si="16"/>
        <v>1068.359375</v>
      </c>
      <c r="I39" s="42">
        <f t="shared" si="17"/>
        <v>6.8359375E-2</v>
      </c>
      <c r="J39" s="16"/>
      <c r="K39" s="3">
        <f t="shared" si="7"/>
        <v>1068.359375</v>
      </c>
      <c r="L39" s="3"/>
      <c r="M39" s="23" t="s">
        <v>246</v>
      </c>
      <c r="N39" s="9" t="s">
        <v>247</v>
      </c>
      <c r="O39" s="27">
        <f t="shared" si="8"/>
        <v>61</v>
      </c>
      <c r="P39" s="27">
        <f t="shared" si="9"/>
        <v>214</v>
      </c>
      <c r="Q39" s="17" t="s">
        <v>147</v>
      </c>
      <c r="R39" s="18">
        <f t="shared" si="10"/>
        <v>15830</v>
      </c>
      <c r="S39" s="19">
        <f t="shared" si="18"/>
        <v>123671.875</v>
      </c>
      <c r="T39" s="20">
        <f t="shared" si="19"/>
        <v>1236.71875</v>
      </c>
      <c r="U39" s="43">
        <f t="shared" si="11"/>
        <v>0.23671875000000001</v>
      </c>
      <c r="W39" s="3">
        <f t="shared" si="12"/>
        <v>1236.71875</v>
      </c>
    </row>
    <row r="40" spans="1:23" x14ac:dyDescent="0.25">
      <c r="A40" s="28">
        <v>36</v>
      </c>
      <c r="B40" s="28">
        <v>65</v>
      </c>
      <c r="C40" s="5">
        <f t="shared" si="6"/>
        <v>54</v>
      </c>
      <c r="D40" s="5">
        <f t="shared" si="13"/>
        <v>101</v>
      </c>
      <c r="E40" s="9" t="s">
        <v>119</v>
      </c>
      <c r="F40" s="4">
        <f t="shared" si="14"/>
        <v>13925</v>
      </c>
      <c r="G40" s="4">
        <f t="shared" si="15"/>
        <v>108789.0625</v>
      </c>
      <c r="H40" s="11">
        <f t="shared" si="16"/>
        <v>1087.890625</v>
      </c>
      <c r="I40" s="42">
        <f t="shared" si="17"/>
        <v>8.7890625E-2</v>
      </c>
      <c r="J40" s="16"/>
      <c r="K40" s="3">
        <f t="shared" si="7"/>
        <v>1087.890625</v>
      </c>
      <c r="L40" s="3"/>
      <c r="M40" s="23">
        <v>39</v>
      </c>
      <c r="N40" s="9" t="s">
        <v>248</v>
      </c>
      <c r="O40" s="27">
        <f t="shared" si="8"/>
        <v>57</v>
      </c>
      <c r="P40" s="27">
        <f t="shared" si="9"/>
        <v>202</v>
      </c>
      <c r="Q40" s="17" t="s">
        <v>148</v>
      </c>
      <c r="R40" s="18">
        <f t="shared" si="10"/>
        <v>14794</v>
      </c>
      <c r="S40" s="19">
        <f t="shared" si="18"/>
        <v>115578.125</v>
      </c>
      <c r="T40" s="20">
        <f t="shared" si="19"/>
        <v>1155.78125</v>
      </c>
      <c r="U40" s="43">
        <f t="shared" si="11"/>
        <v>0.15578125000000001</v>
      </c>
      <c r="W40" s="3">
        <f t="shared" si="12"/>
        <v>1155.78125</v>
      </c>
    </row>
    <row r="41" spans="1:23" x14ac:dyDescent="0.25">
      <c r="A41" s="28">
        <v>37</v>
      </c>
      <c r="B41" s="28" t="s">
        <v>265</v>
      </c>
      <c r="C41" s="5">
        <f t="shared" si="6"/>
        <v>55</v>
      </c>
      <c r="D41" s="5">
        <f t="shared" si="13"/>
        <v>166</v>
      </c>
      <c r="E41" s="9" t="s">
        <v>20</v>
      </c>
      <c r="F41" s="4">
        <f t="shared" si="14"/>
        <v>14246</v>
      </c>
      <c r="G41" s="4">
        <f t="shared" si="15"/>
        <v>111296.875</v>
      </c>
      <c r="H41" s="11">
        <f t="shared" si="16"/>
        <v>1112.96875</v>
      </c>
      <c r="I41" s="42">
        <f t="shared" si="17"/>
        <v>0.11296875000000001</v>
      </c>
      <c r="J41" s="16"/>
      <c r="K41" s="3">
        <f t="shared" si="7"/>
        <v>1112.96875</v>
      </c>
      <c r="L41" s="3"/>
      <c r="M41" s="23">
        <v>37</v>
      </c>
      <c r="N41" s="9" t="s">
        <v>249</v>
      </c>
      <c r="O41" s="27">
        <f t="shared" si="8"/>
        <v>55</v>
      </c>
      <c r="P41" s="27">
        <f t="shared" si="9"/>
        <v>249</v>
      </c>
      <c r="Q41" s="17" t="s">
        <v>149</v>
      </c>
      <c r="R41" s="18">
        <f t="shared" si="10"/>
        <v>14329</v>
      </c>
      <c r="S41" s="19">
        <f t="shared" si="18"/>
        <v>111945.3125</v>
      </c>
      <c r="T41" s="20">
        <f t="shared" si="19"/>
        <v>1119.453125</v>
      </c>
      <c r="U41" s="43">
        <f t="shared" si="11"/>
        <v>0.11945312499999999</v>
      </c>
      <c r="W41" s="3">
        <f t="shared" si="12"/>
        <v>1119.453125</v>
      </c>
    </row>
    <row r="42" spans="1:23" x14ac:dyDescent="0.25">
      <c r="A42" s="28" t="s">
        <v>316</v>
      </c>
      <c r="B42" s="28" t="s">
        <v>263</v>
      </c>
      <c r="C42" s="5">
        <f t="shared" si="6"/>
        <v>47</v>
      </c>
      <c r="D42" s="5">
        <f t="shared" si="13"/>
        <v>154</v>
      </c>
      <c r="E42" s="9" t="s">
        <v>21</v>
      </c>
      <c r="F42" s="4">
        <f t="shared" si="14"/>
        <v>12186</v>
      </c>
      <c r="G42" s="4">
        <f t="shared" si="15"/>
        <v>95203.125</v>
      </c>
      <c r="H42" s="11">
        <f t="shared" si="16"/>
        <v>952.03125</v>
      </c>
      <c r="I42" s="42">
        <f t="shared" si="17"/>
        <v>-4.7968749999999998E-2</v>
      </c>
      <c r="J42" s="16"/>
      <c r="K42" s="3">
        <f t="shared" si="7"/>
        <v>952.03125</v>
      </c>
      <c r="L42" s="3"/>
      <c r="M42" s="23">
        <v>37</v>
      </c>
      <c r="N42" s="9" t="s">
        <v>250</v>
      </c>
      <c r="O42" s="27">
        <f t="shared" si="8"/>
        <v>55</v>
      </c>
      <c r="P42" s="27">
        <f t="shared" si="9"/>
        <v>227</v>
      </c>
      <c r="Q42" s="17" t="s">
        <v>204</v>
      </c>
      <c r="R42" s="18">
        <f t="shared" si="10"/>
        <v>14307</v>
      </c>
      <c r="S42" s="19">
        <f t="shared" si="18"/>
        <v>111773.4375</v>
      </c>
      <c r="T42" s="20">
        <f t="shared" si="19"/>
        <v>1117.734375</v>
      </c>
      <c r="U42" s="43">
        <f t="shared" si="11"/>
        <v>0.117734375</v>
      </c>
      <c r="W42" s="3">
        <f t="shared" si="12"/>
        <v>1117.734375</v>
      </c>
    </row>
    <row r="43" spans="1:23" x14ac:dyDescent="0.25">
      <c r="A43" s="28">
        <v>30</v>
      </c>
      <c r="B43" s="28" t="s">
        <v>319</v>
      </c>
      <c r="C43" s="5">
        <f t="shared" si="6"/>
        <v>48</v>
      </c>
      <c r="D43" s="5">
        <f t="shared" si="13"/>
        <v>225</v>
      </c>
      <c r="E43" s="9" t="s">
        <v>22</v>
      </c>
      <c r="F43" s="4">
        <f t="shared" si="14"/>
        <v>12513</v>
      </c>
      <c r="G43" s="4">
        <f t="shared" si="15"/>
        <v>97757.8125</v>
      </c>
      <c r="H43" s="11">
        <f t="shared" si="16"/>
        <v>977.578125</v>
      </c>
      <c r="I43" s="42">
        <f t="shared" si="17"/>
        <v>-2.2421875000000001E-2</v>
      </c>
      <c r="J43" s="16"/>
      <c r="K43" s="3">
        <f t="shared" si="7"/>
        <v>977.578125</v>
      </c>
      <c r="L43" s="3"/>
      <c r="M43" s="23">
        <v>38</v>
      </c>
      <c r="N43" s="9" t="s">
        <v>251</v>
      </c>
      <c r="O43" s="27">
        <f t="shared" si="8"/>
        <v>56</v>
      </c>
      <c r="P43" s="27">
        <f t="shared" si="9"/>
        <v>77</v>
      </c>
      <c r="Q43" s="17" t="s">
        <v>150</v>
      </c>
      <c r="R43" s="18">
        <f t="shared" si="10"/>
        <v>14413</v>
      </c>
      <c r="S43" s="19">
        <f t="shared" si="18"/>
        <v>112601.5625</v>
      </c>
      <c r="T43" s="20">
        <f t="shared" si="19"/>
        <v>1126.015625</v>
      </c>
      <c r="U43" s="43">
        <f t="shared" si="11"/>
        <v>0.12601562499999999</v>
      </c>
      <c r="W43" s="3">
        <f t="shared" si="12"/>
        <v>1126.015625</v>
      </c>
    </row>
    <row r="44" spans="1:23" x14ac:dyDescent="0.25">
      <c r="A44" s="28" t="s">
        <v>320</v>
      </c>
      <c r="B44" s="28">
        <v>37</v>
      </c>
      <c r="C44" s="5">
        <f t="shared" si="6"/>
        <v>12</v>
      </c>
      <c r="D44" s="5">
        <f t="shared" si="13"/>
        <v>55</v>
      </c>
      <c r="E44" s="9" t="s">
        <v>23</v>
      </c>
      <c r="F44" s="4">
        <f t="shared" si="14"/>
        <v>3127</v>
      </c>
      <c r="G44" s="4">
        <f t="shared" si="15"/>
        <v>24429.6875</v>
      </c>
      <c r="H44" s="11">
        <f t="shared" si="16"/>
        <v>244.296875</v>
      </c>
      <c r="I44" s="42">
        <f t="shared" si="17"/>
        <v>-0.75570312500000003</v>
      </c>
      <c r="J44" s="16"/>
      <c r="K44" s="3">
        <f t="shared" si="7"/>
        <v>244.296875</v>
      </c>
      <c r="L44" s="3"/>
      <c r="M44" s="23">
        <v>36</v>
      </c>
      <c r="N44" s="9" t="s">
        <v>252</v>
      </c>
      <c r="O44" s="27">
        <f t="shared" si="8"/>
        <v>54</v>
      </c>
      <c r="P44" s="27">
        <f t="shared" si="9"/>
        <v>63</v>
      </c>
      <c r="Q44" s="17" t="s">
        <v>151</v>
      </c>
      <c r="R44" s="18">
        <f t="shared" si="10"/>
        <v>13887</v>
      </c>
      <c r="S44" s="19">
        <f t="shared" si="18"/>
        <v>108492.1875</v>
      </c>
      <c r="T44" s="20">
        <f t="shared" si="19"/>
        <v>1084.921875</v>
      </c>
      <c r="U44" s="43">
        <f t="shared" si="11"/>
        <v>8.4921874999999994E-2</v>
      </c>
      <c r="W44" s="3">
        <f t="shared" si="12"/>
        <v>1084.921875</v>
      </c>
    </row>
    <row r="45" spans="1:23" x14ac:dyDescent="0.25">
      <c r="A45" s="28" t="s">
        <v>321</v>
      </c>
      <c r="B45" s="28" t="s">
        <v>309</v>
      </c>
      <c r="C45" s="5">
        <f t="shared" si="6"/>
        <v>46</v>
      </c>
      <c r="D45" s="5">
        <f t="shared" si="13"/>
        <v>14</v>
      </c>
      <c r="E45" s="9" t="s">
        <v>24</v>
      </c>
      <c r="F45" s="4">
        <f t="shared" si="14"/>
        <v>11790</v>
      </c>
      <c r="G45" s="4">
        <f t="shared" si="15"/>
        <v>92109.375</v>
      </c>
      <c r="H45" s="11">
        <f t="shared" si="16"/>
        <v>921.09375</v>
      </c>
      <c r="I45" s="42">
        <f t="shared" si="17"/>
        <v>-7.8906249999999997E-2</v>
      </c>
      <c r="J45" s="16"/>
      <c r="K45" s="3">
        <f t="shared" si="7"/>
        <v>921.09375</v>
      </c>
      <c r="L45" s="3"/>
      <c r="M45" s="23">
        <v>33</v>
      </c>
      <c r="N45" s="9" t="s">
        <v>253</v>
      </c>
      <c r="O45" s="27">
        <f t="shared" si="8"/>
        <v>51</v>
      </c>
      <c r="P45" s="27">
        <f t="shared" si="9"/>
        <v>254</v>
      </c>
      <c r="Q45" s="17" t="s">
        <v>152</v>
      </c>
      <c r="R45" s="18">
        <f t="shared" si="10"/>
        <v>13310</v>
      </c>
      <c r="S45" s="19">
        <f t="shared" si="18"/>
        <v>103984.375</v>
      </c>
      <c r="T45" s="20">
        <f t="shared" si="19"/>
        <v>1039.84375</v>
      </c>
      <c r="U45" s="43">
        <f t="shared" si="11"/>
        <v>3.9843749999999997E-2</v>
      </c>
      <c r="W45" s="3">
        <f t="shared" si="12"/>
        <v>1039.84375</v>
      </c>
    </row>
    <row r="46" spans="1:23" x14ac:dyDescent="0.25">
      <c r="A46" s="28">
        <v>38</v>
      </c>
      <c r="B46" s="28" t="s">
        <v>322</v>
      </c>
      <c r="C46" s="5">
        <f t="shared" si="6"/>
        <v>56</v>
      </c>
      <c r="D46" s="5">
        <f t="shared" si="13"/>
        <v>224</v>
      </c>
      <c r="E46" s="9" t="s">
        <v>120</v>
      </c>
      <c r="F46" s="4">
        <f t="shared" si="14"/>
        <v>14560</v>
      </c>
      <c r="G46" s="4">
        <f t="shared" si="15"/>
        <v>113750</v>
      </c>
      <c r="H46" s="11">
        <f t="shared" si="16"/>
        <v>1137.5</v>
      </c>
      <c r="I46" s="42">
        <f t="shared" si="17"/>
        <v>0.13750000000000001</v>
      </c>
      <c r="J46" s="16"/>
      <c r="K46" s="3">
        <f t="shared" si="7"/>
        <v>1137.5</v>
      </c>
      <c r="L46" s="3"/>
      <c r="M46" s="23">
        <v>34</v>
      </c>
      <c r="N46" s="9">
        <v>90</v>
      </c>
      <c r="O46" s="27">
        <f t="shared" si="8"/>
        <v>52</v>
      </c>
      <c r="P46" s="27">
        <f t="shared" si="9"/>
        <v>144</v>
      </c>
      <c r="Q46" s="17" t="s">
        <v>205</v>
      </c>
      <c r="R46" s="18">
        <f t="shared" si="10"/>
        <v>13456</v>
      </c>
      <c r="S46" s="19">
        <f t="shared" si="18"/>
        <v>105125</v>
      </c>
      <c r="T46" s="20">
        <f t="shared" si="19"/>
        <v>1051.25</v>
      </c>
      <c r="U46" s="43">
        <f t="shared" si="11"/>
        <v>5.1249999999999997E-2</v>
      </c>
      <c r="W46" s="3">
        <f t="shared" si="12"/>
        <v>1051.25</v>
      </c>
    </row>
    <row r="47" spans="1:23" x14ac:dyDescent="0.25">
      <c r="A47" s="28" t="s">
        <v>323</v>
      </c>
      <c r="B47" s="28">
        <v>82</v>
      </c>
      <c r="C47" s="5">
        <f t="shared" si="6"/>
        <v>62</v>
      </c>
      <c r="D47" s="5">
        <f t="shared" si="13"/>
        <v>130</v>
      </c>
      <c r="E47" s="9" t="s">
        <v>121</v>
      </c>
      <c r="F47" s="4">
        <f t="shared" si="14"/>
        <v>16002</v>
      </c>
      <c r="G47" s="4">
        <f t="shared" si="15"/>
        <v>125015.625</v>
      </c>
      <c r="H47" s="11">
        <f t="shared" si="16"/>
        <v>1250.15625</v>
      </c>
      <c r="I47" s="42">
        <f t="shared" si="17"/>
        <v>0.25015625000000002</v>
      </c>
      <c r="J47" s="16"/>
      <c r="K47" s="3">
        <f t="shared" si="7"/>
        <v>1250.15625</v>
      </c>
      <c r="L47" s="3"/>
      <c r="M47" s="23">
        <v>37</v>
      </c>
      <c r="N47" s="9">
        <v>33</v>
      </c>
      <c r="O47" s="27">
        <f t="shared" si="8"/>
        <v>55</v>
      </c>
      <c r="P47" s="27">
        <f t="shared" si="9"/>
        <v>51</v>
      </c>
      <c r="Q47" s="17" t="s">
        <v>206</v>
      </c>
      <c r="R47" s="18">
        <f t="shared" si="10"/>
        <v>14131</v>
      </c>
      <c r="S47" s="19">
        <f t="shared" si="18"/>
        <v>110398.4375</v>
      </c>
      <c r="T47" s="20">
        <f t="shared" si="19"/>
        <v>1103.984375</v>
      </c>
      <c r="U47" s="43">
        <f t="shared" si="11"/>
        <v>0.103984375</v>
      </c>
      <c r="W47" s="3">
        <f t="shared" si="12"/>
        <v>1103.984375</v>
      </c>
    </row>
    <row r="48" spans="1:23" x14ac:dyDescent="0.25">
      <c r="A48" s="28">
        <v>35</v>
      </c>
      <c r="B48" s="28" t="s">
        <v>274</v>
      </c>
      <c r="C48" s="5">
        <f t="shared" si="6"/>
        <v>53</v>
      </c>
      <c r="D48" s="5">
        <f t="shared" si="13"/>
        <v>106</v>
      </c>
      <c r="E48" s="9" t="s">
        <v>25</v>
      </c>
      <c r="F48" s="4">
        <f t="shared" si="14"/>
        <v>13674</v>
      </c>
      <c r="G48" s="4">
        <f t="shared" si="15"/>
        <v>106828.125</v>
      </c>
      <c r="H48" s="11">
        <f t="shared" si="16"/>
        <v>1068.28125</v>
      </c>
      <c r="I48" s="42">
        <f t="shared" si="17"/>
        <v>6.8281250000000002E-2</v>
      </c>
      <c r="J48" s="16"/>
      <c r="K48" s="3">
        <f t="shared" si="7"/>
        <v>1068.28125</v>
      </c>
      <c r="L48" s="3"/>
      <c r="M48" s="36" t="s">
        <v>254</v>
      </c>
      <c r="N48" s="37" t="s">
        <v>255</v>
      </c>
      <c r="O48" s="38">
        <f t="shared" si="8"/>
        <v>58</v>
      </c>
      <c r="P48" s="38">
        <f t="shared" si="9"/>
        <v>143</v>
      </c>
      <c r="Q48" s="37" t="s">
        <v>153</v>
      </c>
      <c r="R48" s="39">
        <f t="shared" si="10"/>
        <v>14991</v>
      </c>
      <c r="S48" s="40">
        <f t="shared" si="18"/>
        <v>117117.1875</v>
      </c>
      <c r="T48" s="41">
        <f t="shared" si="19"/>
        <v>1171.171875</v>
      </c>
      <c r="U48" s="44">
        <f t="shared" si="11"/>
        <v>0.171171875</v>
      </c>
      <c r="W48" s="3">
        <f t="shared" si="12"/>
        <v>1171.171875</v>
      </c>
    </row>
    <row r="49" spans="1:23" x14ac:dyDescent="0.25">
      <c r="A49" s="28">
        <v>10</v>
      </c>
      <c r="B49" s="28">
        <v>90</v>
      </c>
      <c r="C49" s="5">
        <f t="shared" si="6"/>
        <v>16</v>
      </c>
      <c r="D49" s="5">
        <f t="shared" si="13"/>
        <v>144</v>
      </c>
      <c r="E49" s="9" t="s">
        <v>122</v>
      </c>
      <c r="F49" s="4">
        <f t="shared" si="14"/>
        <v>4240</v>
      </c>
      <c r="G49" s="4">
        <f t="shared" si="15"/>
        <v>33125</v>
      </c>
      <c r="H49" s="11">
        <f t="shared" si="16"/>
        <v>331.25</v>
      </c>
      <c r="I49" s="42">
        <f t="shared" si="17"/>
        <v>-0.66874999999999996</v>
      </c>
      <c r="J49" s="16"/>
      <c r="K49" s="3">
        <f t="shared" si="7"/>
        <v>331.25</v>
      </c>
      <c r="L49" s="3"/>
      <c r="M49" s="23">
        <v>38</v>
      </c>
      <c r="N49" s="9" t="s">
        <v>256</v>
      </c>
      <c r="O49" s="27">
        <f t="shared" si="8"/>
        <v>56</v>
      </c>
      <c r="P49" s="27">
        <f t="shared" si="9"/>
        <v>220</v>
      </c>
      <c r="Q49" s="17" t="s">
        <v>154</v>
      </c>
      <c r="R49" s="18">
        <f t="shared" si="10"/>
        <v>14556</v>
      </c>
      <c r="S49" s="19">
        <f t="shared" si="18"/>
        <v>113718.75</v>
      </c>
      <c r="T49" s="20">
        <f t="shared" si="19"/>
        <v>1137.1875</v>
      </c>
      <c r="U49" s="43">
        <f t="shared" si="11"/>
        <v>0.13718749999999999</v>
      </c>
      <c r="W49" s="3">
        <f t="shared" si="12"/>
        <v>1137.1875</v>
      </c>
    </row>
    <row r="50" spans="1:23" x14ac:dyDescent="0.25">
      <c r="A50" s="28">
        <v>10</v>
      </c>
      <c r="B50" s="28">
        <v>66</v>
      </c>
      <c r="C50" s="5">
        <f t="shared" si="6"/>
        <v>16</v>
      </c>
      <c r="D50" s="5">
        <f t="shared" si="13"/>
        <v>102</v>
      </c>
      <c r="E50" s="9" t="s">
        <v>123</v>
      </c>
      <c r="F50" s="4">
        <f t="shared" si="14"/>
        <v>4198</v>
      </c>
      <c r="G50" s="4">
        <f t="shared" si="15"/>
        <v>32796.875</v>
      </c>
      <c r="H50" s="11">
        <f t="shared" si="16"/>
        <v>327.96875</v>
      </c>
      <c r="I50" s="42">
        <f t="shared" si="17"/>
        <v>-0.67203124999999997</v>
      </c>
      <c r="J50" s="16"/>
      <c r="K50" s="3">
        <f t="shared" si="7"/>
        <v>327.96875</v>
      </c>
      <c r="L50" s="3"/>
      <c r="M50" s="23">
        <v>34</v>
      </c>
      <c r="N50" s="9" t="s">
        <v>257</v>
      </c>
      <c r="O50" s="27">
        <f t="shared" si="8"/>
        <v>52</v>
      </c>
      <c r="P50" s="27">
        <f t="shared" si="9"/>
        <v>127</v>
      </c>
      <c r="Q50" s="17" t="s">
        <v>155</v>
      </c>
      <c r="R50" s="18">
        <f t="shared" si="10"/>
        <v>13439</v>
      </c>
      <c r="S50" s="19">
        <f t="shared" si="18"/>
        <v>104992.1875</v>
      </c>
      <c r="T50" s="20">
        <f t="shared" si="19"/>
        <v>1049.921875</v>
      </c>
      <c r="U50" s="43">
        <f t="shared" si="11"/>
        <v>4.9921874999999998E-2</v>
      </c>
      <c r="W50" s="3">
        <f t="shared" si="12"/>
        <v>1049.921875</v>
      </c>
    </row>
    <row r="51" spans="1:23" x14ac:dyDescent="0.25">
      <c r="A51" s="28">
        <v>32</v>
      </c>
      <c r="B51" s="28" t="s">
        <v>324</v>
      </c>
      <c r="C51" s="5">
        <f t="shared" si="6"/>
        <v>50</v>
      </c>
      <c r="D51" s="5">
        <f t="shared" si="13"/>
        <v>231</v>
      </c>
      <c r="E51" s="9" t="s">
        <v>26</v>
      </c>
      <c r="F51" s="4">
        <f t="shared" si="14"/>
        <v>13031</v>
      </c>
      <c r="G51" s="4">
        <f t="shared" si="15"/>
        <v>101804.6875</v>
      </c>
      <c r="H51" s="11">
        <f t="shared" si="16"/>
        <v>1018.046875</v>
      </c>
      <c r="I51" s="42">
        <f t="shared" si="17"/>
        <v>1.8046875E-2</v>
      </c>
      <c r="J51" s="16"/>
      <c r="K51" s="3">
        <f t="shared" si="7"/>
        <v>1018.046875</v>
      </c>
      <c r="L51" s="3"/>
      <c r="M51" s="23">
        <v>34</v>
      </c>
      <c r="N51" s="9" t="s">
        <v>258</v>
      </c>
      <c r="O51" s="27">
        <f t="shared" si="8"/>
        <v>52</v>
      </c>
      <c r="P51" s="27">
        <f t="shared" si="9"/>
        <v>122</v>
      </c>
      <c r="Q51" s="17" t="s">
        <v>156</v>
      </c>
      <c r="R51" s="18">
        <f t="shared" si="10"/>
        <v>13434</v>
      </c>
      <c r="S51" s="19">
        <f t="shared" si="18"/>
        <v>104953.125</v>
      </c>
      <c r="T51" s="20">
        <f t="shared" si="19"/>
        <v>1049.53125</v>
      </c>
      <c r="U51" s="43">
        <f t="shared" si="11"/>
        <v>4.9531249999999999E-2</v>
      </c>
      <c r="W51" s="3">
        <f t="shared" si="12"/>
        <v>1049.53125</v>
      </c>
    </row>
    <row r="52" spans="1:23" x14ac:dyDescent="0.25">
      <c r="A52" s="28" t="s">
        <v>316</v>
      </c>
      <c r="B52" s="28" t="s">
        <v>274</v>
      </c>
      <c r="C52" s="5">
        <f t="shared" si="6"/>
        <v>47</v>
      </c>
      <c r="D52" s="5">
        <f t="shared" si="13"/>
        <v>106</v>
      </c>
      <c r="E52" s="9" t="s">
        <v>27</v>
      </c>
      <c r="F52" s="4">
        <f t="shared" si="14"/>
        <v>12138</v>
      </c>
      <c r="G52" s="4">
        <f t="shared" si="15"/>
        <v>94828.125</v>
      </c>
      <c r="H52" s="11">
        <f t="shared" si="16"/>
        <v>948.28125</v>
      </c>
      <c r="I52" s="42">
        <f t="shared" si="17"/>
        <v>-5.1718750000000001E-2</v>
      </c>
      <c r="J52" s="16"/>
      <c r="K52" s="3">
        <f t="shared" si="7"/>
        <v>948.28125</v>
      </c>
      <c r="L52" s="3"/>
      <c r="M52" s="23">
        <v>35</v>
      </c>
      <c r="N52" s="9">
        <v>65</v>
      </c>
      <c r="O52" s="27">
        <f t="shared" si="8"/>
        <v>53</v>
      </c>
      <c r="P52" s="27">
        <f t="shared" si="9"/>
        <v>101</v>
      </c>
      <c r="Q52" s="17" t="s">
        <v>207</v>
      </c>
      <c r="R52" s="18">
        <f t="shared" si="10"/>
        <v>13669</v>
      </c>
      <c r="S52" s="19">
        <f t="shared" si="18"/>
        <v>106789.0625</v>
      </c>
      <c r="T52" s="20">
        <f t="shared" si="19"/>
        <v>1067.890625</v>
      </c>
      <c r="U52" s="43">
        <f t="shared" si="11"/>
        <v>6.7890624999999996E-2</v>
      </c>
      <c r="W52" s="3">
        <f t="shared" si="12"/>
        <v>1067.890625</v>
      </c>
    </row>
    <row r="53" spans="1:23" x14ac:dyDescent="0.25">
      <c r="A53" s="28">
        <v>28</v>
      </c>
      <c r="B53" s="28" t="s">
        <v>267</v>
      </c>
      <c r="C53" s="5">
        <f t="shared" si="6"/>
        <v>40</v>
      </c>
      <c r="D53" s="5">
        <f t="shared" si="13"/>
        <v>111</v>
      </c>
      <c r="E53" s="9" t="s">
        <v>28</v>
      </c>
      <c r="F53" s="4">
        <f t="shared" si="14"/>
        <v>10351</v>
      </c>
      <c r="G53" s="4">
        <f t="shared" si="15"/>
        <v>80867.1875</v>
      </c>
      <c r="H53" s="11">
        <f t="shared" si="16"/>
        <v>808.671875</v>
      </c>
      <c r="I53" s="42">
        <f t="shared" si="17"/>
        <v>-0.19132812499999999</v>
      </c>
      <c r="J53" s="16"/>
      <c r="K53" s="3">
        <f t="shared" si="7"/>
        <v>808.671875</v>
      </c>
      <c r="L53" s="3"/>
      <c r="M53" s="23">
        <v>35</v>
      </c>
      <c r="N53" s="9">
        <v>78</v>
      </c>
      <c r="O53" s="27">
        <f t="shared" si="8"/>
        <v>53</v>
      </c>
      <c r="P53" s="27">
        <f t="shared" si="9"/>
        <v>120</v>
      </c>
      <c r="Q53" s="17" t="s">
        <v>208</v>
      </c>
      <c r="R53" s="18">
        <f t="shared" si="10"/>
        <v>13688</v>
      </c>
      <c r="S53" s="19">
        <f t="shared" si="18"/>
        <v>106937.5</v>
      </c>
      <c r="T53" s="20">
        <f t="shared" si="19"/>
        <v>1069.375</v>
      </c>
      <c r="U53" s="43">
        <f t="shared" si="11"/>
        <v>6.9375000000000006E-2</v>
      </c>
      <c r="W53" s="3">
        <f t="shared" si="12"/>
        <v>1069.375</v>
      </c>
    </row>
    <row r="54" spans="1:23" x14ac:dyDescent="0.25">
      <c r="A54" s="28">
        <v>27</v>
      </c>
      <c r="B54" s="28">
        <v>94</v>
      </c>
      <c r="C54" s="5">
        <f t="shared" si="6"/>
        <v>39</v>
      </c>
      <c r="D54" s="5">
        <f t="shared" si="13"/>
        <v>148</v>
      </c>
      <c r="E54" s="9" t="s">
        <v>124</v>
      </c>
      <c r="F54" s="4">
        <f t="shared" si="14"/>
        <v>10132</v>
      </c>
      <c r="G54" s="4">
        <f t="shared" si="15"/>
        <v>79156.25</v>
      </c>
      <c r="H54" s="11">
        <f t="shared" si="16"/>
        <v>791.5625</v>
      </c>
      <c r="I54" s="42">
        <f t="shared" si="17"/>
        <v>-0.2084375</v>
      </c>
      <c r="J54" s="16"/>
      <c r="K54" s="3">
        <f t="shared" si="7"/>
        <v>791.5625</v>
      </c>
      <c r="L54" s="3"/>
      <c r="M54" s="23">
        <v>34</v>
      </c>
      <c r="N54" s="9" t="s">
        <v>259</v>
      </c>
      <c r="O54" s="27">
        <f t="shared" si="8"/>
        <v>52</v>
      </c>
      <c r="P54" s="27">
        <f t="shared" si="9"/>
        <v>245</v>
      </c>
      <c r="Q54" s="17" t="s">
        <v>157</v>
      </c>
      <c r="R54" s="18">
        <f t="shared" si="10"/>
        <v>13557</v>
      </c>
      <c r="S54" s="19">
        <f t="shared" si="18"/>
        <v>105914.0625</v>
      </c>
      <c r="T54" s="20">
        <f t="shared" si="19"/>
        <v>1059.140625</v>
      </c>
      <c r="U54" s="43">
        <f t="shared" si="11"/>
        <v>5.9140625000000002E-2</v>
      </c>
      <c r="W54" s="3">
        <f t="shared" si="12"/>
        <v>1059.140625</v>
      </c>
    </row>
    <row r="55" spans="1:23" x14ac:dyDescent="0.25">
      <c r="A55" s="28" t="s">
        <v>306</v>
      </c>
      <c r="B55" s="28" t="s">
        <v>243</v>
      </c>
      <c r="C55" s="5">
        <f t="shared" si="6"/>
        <v>95</v>
      </c>
      <c r="D55" s="5">
        <f t="shared" si="13"/>
        <v>177</v>
      </c>
      <c r="E55" s="9" t="s">
        <v>29</v>
      </c>
      <c r="F55" s="4">
        <f t="shared" si="14"/>
        <v>24497</v>
      </c>
      <c r="G55" s="4">
        <f t="shared" si="15"/>
        <v>191382.8125</v>
      </c>
      <c r="H55" s="11">
        <f t="shared" si="16"/>
        <v>1913.828125</v>
      </c>
      <c r="I55" s="42">
        <f t="shared" si="17"/>
        <v>0.91382812499999999</v>
      </c>
      <c r="J55" s="16"/>
      <c r="K55" s="3">
        <f t="shared" si="7"/>
        <v>1913.828125</v>
      </c>
      <c r="L55" s="3"/>
      <c r="M55" s="23" t="s">
        <v>260</v>
      </c>
      <c r="N55" s="9">
        <v>22</v>
      </c>
      <c r="O55" s="27">
        <f t="shared" si="8"/>
        <v>79</v>
      </c>
      <c r="P55" s="27">
        <f t="shared" si="9"/>
        <v>34</v>
      </c>
      <c r="Q55" s="17" t="s">
        <v>158</v>
      </c>
      <c r="R55" s="18">
        <f t="shared" si="10"/>
        <v>20258</v>
      </c>
      <c r="S55" s="19">
        <f t="shared" si="18"/>
        <v>158265.625</v>
      </c>
      <c r="T55" s="20">
        <f t="shared" si="19"/>
        <v>1582.65625</v>
      </c>
      <c r="U55" s="43">
        <f t="shared" si="11"/>
        <v>0.58265624999999999</v>
      </c>
      <c r="W55" s="3">
        <f t="shared" si="12"/>
        <v>1582.65625</v>
      </c>
    </row>
    <row r="56" spans="1:23" x14ac:dyDescent="0.25">
      <c r="A56" s="28">
        <v>60</v>
      </c>
      <c r="B56" s="28">
        <v>15</v>
      </c>
      <c r="C56" s="5">
        <f t="shared" si="6"/>
        <v>96</v>
      </c>
      <c r="D56" s="5">
        <f t="shared" si="13"/>
        <v>21</v>
      </c>
      <c r="E56" s="9" t="s">
        <v>125</v>
      </c>
      <c r="F56" s="4">
        <f t="shared" si="14"/>
        <v>24597</v>
      </c>
      <c r="G56" s="4">
        <f t="shared" si="15"/>
        <v>192164.0625</v>
      </c>
      <c r="H56" s="11">
        <f t="shared" si="16"/>
        <v>1921.640625</v>
      </c>
      <c r="I56" s="42">
        <f t="shared" si="17"/>
        <v>0.92164062499999999</v>
      </c>
      <c r="J56" s="16"/>
      <c r="K56" s="3">
        <f t="shared" si="7"/>
        <v>1921.640625</v>
      </c>
      <c r="L56" s="3"/>
      <c r="M56" s="23">
        <v>60</v>
      </c>
      <c r="N56" s="9">
        <v>71</v>
      </c>
      <c r="O56" s="27">
        <f t="shared" si="8"/>
        <v>96</v>
      </c>
      <c r="P56" s="27">
        <f t="shared" si="9"/>
        <v>113</v>
      </c>
      <c r="Q56" s="17" t="s">
        <v>209</v>
      </c>
      <c r="R56" s="18">
        <f t="shared" si="10"/>
        <v>24689</v>
      </c>
      <c r="S56" s="19">
        <f t="shared" si="18"/>
        <v>192882.8125</v>
      </c>
      <c r="T56" s="20">
        <f t="shared" si="19"/>
        <v>1928.828125</v>
      </c>
      <c r="U56" s="43">
        <f t="shared" si="11"/>
        <v>0.928828125</v>
      </c>
      <c r="W56" s="3">
        <f t="shared" si="12"/>
        <v>1928.828125</v>
      </c>
    </row>
    <row r="57" spans="1:23" x14ac:dyDescent="0.25">
      <c r="A57" s="28">
        <v>61</v>
      </c>
      <c r="B57" s="28" t="s">
        <v>324</v>
      </c>
      <c r="C57" s="5">
        <f t="shared" si="6"/>
        <v>97</v>
      </c>
      <c r="D57" s="5">
        <f t="shared" si="13"/>
        <v>231</v>
      </c>
      <c r="E57" s="9" t="s">
        <v>126</v>
      </c>
      <c r="F57" s="4">
        <f t="shared" si="14"/>
        <v>25063</v>
      </c>
      <c r="G57" s="4">
        <f t="shared" si="15"/>
        <v>195804.6875</v>
      </c>
      <c r="H57" s="11">
        <f t="shared" si="16"/>
        <v>1958.046875</v>
      </c>
      <c r="I57" s="42">
        <f t="shared" si="17"/>
        <v>0.95804687499999996</v>
      </c>
      <c r="J57" s="16"/>
      <c r="K57" s="3">
        <f t="shared" si="7"/>
        <v>1958.046875</v>
      </c>
      <c r="L57" s="3"/>
      <c r="M57" s="23">
        <v>61</v>
      </c>
      <c r="N57" s="9">
        <v>54</v>
      </c>
      <c r="O57" s="27">
        <f t="shared" si="8"/>
        <v>97</v>
      </c>
      <c r="P57" s="27">
        <f t="shared" si="9"/>
        <v>84</v>
      </c>
      <c r="Q57" s="17" t="s">
        <v>210</v>
      </c>
      <c r="R57" s="18">
        <f t="shared" si="10"/>
        <v>24916</v>
      </c>
      <c r="S57" s="19">
        <f t="shared" si="18"/>
        <v>194656.25</v>
      </c>
      <c r="T57" s="20">
        <f t="shared" si="19"/>
        <v>1946.5625</v>
      </c>
      <c r="U57" s="43">
        <f t="shared" si="11"/>
        <v>0.94656249999999997</v>
      </c>
      <c r="W57" s="3">
        <f t="shared" si="12"/>
        <v>1946.5625</v>
      </c>
    </row>
    <row r="58" spans="1:23" x14ac:dyDescent="0.25">
      <c r="A58" s="28">
        <v>67</v>
      </c>
      <c r="B58" s="28" t="s">
        <v>325</v>
      </c>
      <c r="C58" s="5">
        <f t="shared" si="6"/>
        <v>103</v>
      </c>
      <c r="D58" s="5">
        <f t="shared" si="13"/>
        <v>11</v>
      </c>
      <c r="E58" s="9" t="s">
        <v>30</v>
      </c>
      <c r="F58" s="4">
        <f t="shared" si="14"/>
        <v>26379</v>
      </c>
      <c r="G58" s="4">
        <f t="shared" si="15"/>
        <v>206085.9375</v>
      </c>
      <c r="H58" s="11">
        <f t="shared" si="16"/>
        <v>2060.859375</v>
      </c>
      <c r="I58" s="42">
        <f t="shared" si="17"/>
        <v>1.0608593749999999</v>
      </c>
      <c r="J58" s="16"/>
      <c r="K58" s="3">
        <f t="shared" si="7"/>
        <v>2060.859375</v>
      </c>
      <c r="L58" s="3"/>
      <c r="M58" s="23">
        <v>68</v>
      </c>
      <c r="N58" s="9" t="s">
        <v>261</v>
      </c>
      <c r="O58" s="27">
        <f t="shared" si="8"/>
        <v>104</v>
      </c>
      <c r="P58" s="27">
        <f t="shared" si="9"/>
        <v>45</v>
      </c>
      <c r="Q58" s="17" t="s">
        <v>159</v>
      </c>
      <c r="R58" s="18">
        <f t="shared" si="10"/>
        <v>26669</v>
      </c>
      <c r="S58" s="19">
        <f t="shared" si="18"/>
        <v>208351.5625</v>
      </c>
      <c r="T58" s="20">
        <f t="shared" si="19"/>
        <v>2083.515625</v>
      </c>
      <c r="U58" s="43">
        <f t="shared" si="11"/>
        <v>1.083515625</v>
      </c>
      <c r="W58" s="3">
        <f t="shared" si="12"/>
        <v>2083.515625</v>
      </c>
    </row>
    <row r="59" spans="1:23" x14ac:dyDescent="0.25">
      <c r="A59" s="28" t="s">
        <v>269</v>
      </c>
      <c r="B59" s="28" t="s">
        <v>307</v>
      </c>
      <c r="C59" s="5">
        <f t="shared" si="6"/>
        <v>110</v>
      </c>
      <c r="D59" s="5">
        <f t="shared" si="13"/>
        <v>248</v>
      </c>
      <c r="E59" s="9" t="s">
        <v>31</v>
      </c>
      <c r="F59" s="4">
        <f t="shared" si="14"/>
        <v>28408</v>
      </c>
      <c r="G59" s="4">
        <f t="shared" si="15"/>
        <v>221937.5</v>
      </c>
      <c r="H59" s="11">
        <f t="shared" si="16"/>
        <v>2219.375</v>
      </c>
      <c r="I59" s="42">
        <f t="shared" si="17"/>
        <v>1.2193750000000001</v>
      </c>
      <c r="J59" s="16"/>
      <c r="K59" s="3">
        <f t="shared" si="7"/>
        <v>2219.375</v>
      </c>
      <c r="L59" s="3"/>
      <c r="M59" s="23">
        <v>72</v>
      </c>
      <c r="N59" s="9">
        <v>63</v>
      </c>
      <c r="O59" s="27">
        <f t="shared" si="8"/>
        <v>114</v>
      </c>
      <c r="P59" s="27">
        <f t="shared" si="9"/>
        <v>99</v>
      </c>
      <c r="Q59" s="17" t="s">
        <v>211</v>
      </c>
      <c r="R59" s="18">
        <f t="shared" si="10"/>
        <v>29283</v>
      </c>
      <c r="S59" s="19">
        <f t="shared" si="18"/>
        <v>228773.4375</v>
      </c>
      <c r="T59" s="20">
        <f t="shared" si="19"/>
        <v>2287.734375</v>
      </c>
      <c r="U59" s="43">
        <f t="shared" si="11"/>
        <v>1.2877343750000001</v>
      </c>
      <c r="W59" s="3">
        <f t="shared" si="12"/>
        <v>2287.734375</v>
      </c>
    </row>
    <row r="60" spans="1:23" x14ac:dyDescent="0.25">
      <c r="A60" s="28">
        <v>77</v>
      </c>
      <c r="B60" s="28">
        <v>69</v>
      </c>
      <c r="C60" s="5">
        <f t="shared" si="6"/>
        <v>119</v>
      </c>
      <c r="D60" s="5">
        <f t="shared" si="13"/>
        <v>105</v>
      </c>
      <c r="E60" s="9" t="s">
        <v>127</v>
      </c>
      <c r="F60" s="4">
        <f t="shared" si="14"/>
        <v>30569</v>
      </c>
      <c r="G60" s="4">
        <f t="shared" si="15"/>
        <v>238820.3125</v>
      </c>
      <c r="H60" s="11">
        <f t="shared" si="16"/>
        <v>2388.203125</v>
      </c>
      <c r="I60" s="42">
        <f t="shared" si="17"/>
        <v>1.388203125</v>
      </c>
      <c r="J60" s="16"/>
      <c r="K60" s="3">
        <f t="shared" si="7"/>
        <v>2388.203125</v>
      </c>
      <c r="L60" s="3"/>
      <c r="M60" s="23">
        <v>70</v>
      </c>
      <c r="N60" s="9">
        <v>29</v>
      </c>
      <c r="O60" s="27">
        <f t="shared" si="8"/>
        <v>112</v>
      </c>
      <c r="P60" s="27">
        <f t="shared" si="9"/>
        <v>41</v>
      </c>
      <c r="Q60" s="17" t="s">
        <v>212</v>
      </c>
      <c r="R60" s="18">
        <f t="shared" si="10"/>
        <v>28713</v>
      </c>
      <c r="S60" s="19">
        <f t="shared" si="18"/>
        <v>224320.3125</v>
      </c>
      <c r="T60" s="20">
        <f t="shared" si="19"/>
        <v>2243.203125</v>
      </c>
      <c r="U60" s="43">
        <f t="shared" si="11"/>
        <v>1.243203125</v>
      </c>
      <c r="W60" s="3">
        <f t="shared" si="12"/>
        <v>2243.203125</v>
      </c>
    </row>
    <row r="61" spans="1:23" x14ac:dyDescent="0.25">
      <c r="A61" s="28">
        <v>76</v>
      </c>
      <c r="B61" s="28">
        <v>83</v>
      </c>
      <c r="C61" s="5">
        <f t="shared" si="6"/>
        <v>118</v>
      </c>
      <c r="D61" s="5">
        <f t="shared" si="13"/>
        <v>131</v>
      </c>
      <c r="E61" s="9" t="s">
        <v>128</v>
      </c>
      <c r="F61" s="4">
        <f t="shared" si="14"/>
        <v>30339</v>
      </c>
      <c r="G61" s="4">
        <f t="shared" si="15"/>
        <v>237023.4375</v>
      </c>
      <c r="H61" s="11">
        <f t="shared" si="16"/>
        <v>2370.234375</v>
      </c>
      <c r="I61" s="42">
        <f t="shared" si="17"/>
        <v>1.3702343749999999</v>
      </c>
      <c r="J61" s="16"/>
      <c r="K61" s="3">
        <f t="shared" si="7"/>
        <v>2370.234375</v>
      </c>
      <c r="L61" s="3"/>
      <c r="M61" s="23">
        <v>73</v>
      </c>
      <c r="N61" s="9" t="s">
        <v>262</v>
      </c>
      <c r="O61" s="27">
        <f t="shared" si="8"/>
        <v>115</v>
      </c>
      <c r="P61" s="27">
        <f t="shared" si="9"/>
        <v>197</v>
      </c>
      <c r="Q61" s="17" t="s">
        <v>160</v>
      </c>
      <c r="R61" s="18">
        <f t="shared" si="10"/>
        <v>29637</v>
      </c>
      <c r="S61" s="19">
        <f t="shared" si="18"/>
        <v>231539.0625</v>
      </c>
      <c r="T61" s="20">
        <f t="shared" si="19"/>
        <v>2315.390625</v>
      </c>
      <c r="U61" s="43">
        <f t="shared" si="11"/>
        <v>1.315390625</v>
      </c>
      <c r="W61" s="3">
        <f t="shared" si="12"/>
        <v>2315.390625</v>
      </c>
    </row>
    <row r="62" spans="1:23" x14ac:dyDescent="0.25">
      <c r="A62" s="28">
        <v>76</v>
      </c>
      <c r="B62" s="28">
        <v>71</v>
      </c>
      <c r="C62" s="5">
        <f t="shared" si="6"/>
        <v>118</v>
      </c>
      <c r="D62" s="5">
        <f t="shared" si="13"/>
        <v>113</v>
      </c>
      <c r="E62" s="9" t="s">
        <v>129</v>
      </c>
      <c r="F62" s="4">
        <f t="shared" si="14"/>
        <v>30321</v>
      </c>
      <c r="G62" s="4">
        <f t="shared" si="15"/>
        <v>236882.8125</v>
      </c>
      <c r="H62" s="11">
        <f t="shared" si="16"/>
        <v>2368.828125</v>
      </c>
      <c r="I62" s="42">
        <f t="shared" si="17"/>
        <v>1.3688281250000001</v>
      </c>
      <c r="J62" s="16"/>
      <c r="K62" s="3">
        <f t="shared" si="7"/>
        <v>2368.828125</v>
      </c>
      <c r="L62" s="3"/>
      <c r="M62" s="23">
        <v>75</v>
      </c>
      <c r="N62" s="9" t="s">
        <v>263</v>
      </c>
      <c r="O62" s="27">
        <f t="shared" si="8"/>
        <v>117</v>
      </c>
      <c r="P62" s="27">
        <f t="shared" si="9"/>
        <v>154</v>
      </c>
      <c r="Q62" s="9" t="s">
        <v>161</v>
      </c>
      <c r="R62" s="5">
        <f t="shared" si="10"/>
        <v>30106</v>
      </c>
      <c r="S62" s="12">
        <f t="shared" si="18"/>
        <v>235203.125</v>
      </c>
      <c r="T62" s="10">
        <f t="shared" si="19"/>
        <v>2352.03125</v>
      </c>
      <c r="U62" s="42">
        <f t="shared" si="11"/>
        <v>1.35203125</v>
      </c>
      <c r="W62" s="3">
        <f t="shared" si="12"/>
        <v>2352.03125</v>
      </c>
    </row>
    <row r="63" spans="1:23" x14ac:dyDescent="0.25">
      <c r="A63" s="28">
        <v>76</v>
      </c>
      <c r="B63" s="28">
        <v>38</v>
      </c>
      <c r="C63" s="5">
        <f t="shared" si="6"/>
        <v>118</v>
      </c>
      <c r="D63" s="5">
        <f t="shared" si="13"/>
        <v>56</v>
      </c>
      <c r="E63" s="9" t="s">
        <v>130</v>
      </c>
      <c r="F63" s="4">
        <f t="shared" si="14"/>
        <v>30264</v>
      </c>
      <c r="G63" s="4">
        <f t="shared" si="15"/>
        <v>236437.5</v>
      </c>
      <c r="H63" s="11">
        <f t="shared" si="16"/>
        <v>2364.375</v>
      </c>
      <c r="I63" s="42">
        <f t="shared" si="17"/>
        <v>1.3643749999999999</v>
      </c>
      <c r="J63" s="16"/>
      <c r="K63" s="3">
        <f t="shared" si="7"/>
        <v>2364.375</v>
      </c>
      <c r="L63" s="3"/>
      <c r="M63" s="23">
        <v>74</v>
      </c>
      <c r="N63" s="9" t="s">
        <v>264</v>
      </c>
      <c r="O63" s="27">
        <f t="shared" si="8"/>
        <v>116</v>
      </c>
      <c r="P63" s="27">
        <f t="shared" si="9"/>
        <v>167</v>
      </c>
      <c r="Q63" s="9" t="s">
        <v>162</v>
      </c>
      <c r="R63" s="5">
        <f t="shared" si="10"/>
        <v>29863</v>
      </c>
      <c r="S63" s="12">
        <f t="shared" si="18"/>
        <v>233304.6875</v>
      </c>
      <c r="T63" s="10">
        <f t="shared" si="19"/>
        <v>2333.046875</v>
      </c>
      <c r="U63" s="42">
        <f t="shared" si="11"/>
        <v>1.333046875</v>
      </c>
      <c r="W63" s="3">
        <f t="shared" si="12"/>
        <v>2333.046875</v>
      </c>
    </row>
    <row r="64" spans="1:23" x14ac:dyDescent="0.25">
      <c r="A64" s="28">
        <v>76</v>
      </c>
      <c r="B64" s="28" t="s">
        <v>290</v>
      </c>
      <c r="C64" s="5">
        <f t="shared" si="6"/>
        <v>118</v>
      </c>
      <c r="D64" s="5">
        <f t="shared" si="13"/>
        <v>142</v>
      </c>
      <c r="E64" s="9" t="s">
        <v>32</v>
      </c>
      <c r="F64" s="4">
        <f t="shared" si="14"/>
        <v>30350</v>
      </c>
      <c r="G64" s="4">
        <f t="shared" si="15"/>
        <v>237109.375</v>
      </c>
      <c r="H64" s="11">
        <f t="shared" si="16"/>
        <v>2371.09375</v>
      </c>
      <c r="I64" s="42">
        <f t="shared" si="17"/>
        <v>1.37109375</v>
      </c>
      <c r="J64" s="16"/>
      <c r="K64" s="3">
        <f t="shared" si="7"/>
        <v>2371.09375</v>
      </c>
      <c r="L64" s="3"/>
      <c r="M64" s="23">
        <v>73</v>
      </c>
      <c r="N64" s="9" t="s">
        <v>265</v>
      </c>
      <c r="O64" s="27">
        <f t="shared" si="8"/>
        <v>115</v>
      </c>
      <c r="P64" s="27">
        <f t="shared" si="9"/>
        <v>166</v>
      </c>
      <c r="Q64" s="9" t="s">
        <v>163</v>
      </c>
      <c r="R64" s="5">
        <f t="shared" si="10"/>
        <v>29606</v>
      </c>
      <c r="S64" s="12">
        <f t="shared" si="18"/>
        <v>231296.875</v>
      </c>
      <c r="T64" s="10">
        <f t="shared" si="19"/>
        <v>2312.96875</v>
      </c>
      <c r="U64" s="42">
        <f t="shared" si="11"/>
        <v>1.31296875</v>
      </c>
      <c r="W64" s="3">
        <f t="shared" si="12"/>
        <v>2312.96875</v>
      </c>
    </row>
    <row r="65" spans="1:23" x14ac:dyDescent="0.25">
      <c r="A65" s="28">
        <v>76</v>
      </c>
      <c r="B65" s="28">
        <v>76</v>
      </c>
      <c r="C65" s="5">
        <f t="shared" si="6"/>
        <v>118</v>
      </c>
      <c r="D65" s="5">
        <f t="shared" si="13"/>
        <v>118</v>
      </c>
      <c r="E65" s="9" t="s">
        <v>131</v>
      </c>
      <c r="F65" s="4">
        <f t="shared" si="14"/>
        <v>30326</v>
      </c>
      <c r="G65" s="4">
        <f t="shared" si="15"/>
        <v>236921.875</v>
      </c>
      <c r="H65" s="11">
        <f t="shared" si="16"/>
        <v>2369.21875</v>
      </c>
      <c r="I65" s="42">
        <f t="shared" si="17"/>
        <v>1.3692187499999999</v>
      </c>
      <c r="J65" s="16"/>
      <c r="K65" s="3">
        <f t="shared" si="7"/>
        <v>2369.21875</v>
      </c>
      <c r="L65" s="3"/>
      <c r="M65" s="23">
        <v>75</v>
      </c>
      <c r="N65" s="9">
        <v>99</v>
      </c>
      <c r="O65" s="27">
        <f t="shared" si="8"/>
        <v>117</v>
      </c>
      <c r="P65" s="27">
        <f t="shared" si="9"/>
        <v>153</v>
      </c>
      <c r="Q65" s="9" t="s">
        <v>213</v>
      </c>
      <c r="R65" s="5">
        <f t="shared" si="10"/>
        <v>30105</v>
      </c>
      <c r="S65" s="12">
        <f t="shared" si="18"/>
        <v>235195.3125</v>
      </c>
      <c r="T65" s="10">
        <f t="shared" si="19"/>
        <v>2351.953125</v>
      </c>
      <c r="U65" s="42">
        <f t="shared" si="11"/>
        <v>1.3519531250000001</v>
      </c>
      <c r="W65" s="3">
        <f t="shared" si="12"/>
        <v>2351.953125</v>
      </c>
    </row>
    <row r="66" spans="1:23" x14ac:dyDescent="0.25">
      <c r="A66" s="28">
        <v>77</v>
      </c>
      <c r="B66" s="28" t="s">
        <v>293</v>
      </c>
      <c r="C66" s="5">
        <f t="shared" si="6"/>
        <v>119</v>
      </c>
      <c r="D66" s="5">
        <f t="shared" si="13"/>
        <v>183</v>
      </c>
      <c r="E66" s="9" t="s">
        <v>33</v>
      </c>
      <c r="F66" s="4">
        <f t="shared" si="14"/>
        <v>30647</v>
      </c>
      <c r="G66" s="4">
        <f t="shared" si="15"/>
        <v>239429.6875</v>
      </c>
      <c r="H66" s="11">
        <f t="shared" si="16"/>
        <v>2394.296875</v>
      </c>
      <c r="I66" s="42">
        <f t="shared" si="17"/>
        <v>1.394296875</v>
      </c>
      <c r="J66" s="16"/>
      <c r="K66" s="3">
        <f t="shared" si="7"/>
        <v>2394.296875</v>
      </c>
      <c r="L66" s="3"/>
      <c r="M66" s="23">
        <v>76</v>
      </c>
      <c r="N66" s="9">
        <v>60</v>
      </c>
      <c r="O66" s="27">
        <f t="shared" si="8"/>
        <v>118</v>
      </c>
      <c r="P66" s="27">
        <f t="shared" si="9"/>
        <v>96</v>
      </c>
      <c r="Q66" s="9" t="s">
        <v>214</v>
      </c>
      <c r="R66" s="5">
        <f>HEX2DEC(Q66)</f>
        <v>30304</v>
      </c>
      <c r="S66" s="12">
        <f t="shared" si="18"/>
        <v>236750</v>
      </c>
      <c r="T66" s="10">
        <f t="shared" si="19"/>
        <v>2367.5</v>
      </c>
      <c r="U66" s="42">
        <f t="shared" si="11"/>
        <v>1.3674999999999999</v>
      </c>
      <c r="W66" s="3">
        <f t="shared" si="12"/>
        <v>2367.5</v>
      </c>
    </row>
    <row r="67" spans="1:23" x14ac:dyDescent="0.25">
      <c r="A67" s="28">
        <v>79</v>
      </c>
      <c r="B67" s="28" t="s">
        <v>287</v>
      </c>
      <c r="C67" s="5">
        <f t="shared" si="6"/>
        <v>121</v>
      </c>
      <c r="D67" s="5">
        <f t="shared" si="13"/>
        <v>172</v>
      </c>
      <c r="E67" s="9" t="s">
        <v>34</v>
      </c>
      <c r="F67" s="4">
        <f t="shared" ref="F67:F98" si="20">HEX2DEC(E67)</f>
        <v>31148</v>
      </c>
      <c r="G67" s="4">
        <f t="shared" ref="G67:G98" si="21">F67*7.8125</f>
        <v>243343.75</v>
      </c>
      <c r="H67" s="11">
        <f t="shared" ref="H67:H98" si="22">G67/100</f>
        <v>2433.4375</v>
      </c>
      <c r="I67" s="42">
        <f t="shared" ref="I67:I98" si="23">(H67-1000)/1000</f>
        <v>1.4334374999999999</v>
      </c>
      <c r="J67" s="16"/>
      <c r="K67" s="3">
        <f t="shared" si="7"/>
        <v>2433.4375</v>
      </c>
      <c r="L67" s="3"/>
      <c r="M67" s="23">
        <v>75</v>
      </c>
      <c r="N67" s="9">
        <v>86</v>
      </c>
      <c r="O67" s="27">
        <f t="shared" si="8"/>
        <v>117</v>
      </c>
      <c r="P67" s="27">
        <f t="shared" si="9"/>
        <v>134</v>
      </c>
      <c r="Q67" s="9" t="s">
        <v>215</v>
      </c>
      <c r="R67" s="5">
        <f t="shared" si="10"/>
        <v>30086</v>
      </c>
      <c r="S67" s="12">
        <f t="shared" ref="S67:S98" si="24">R67*7.8125</f>
        <v>235046.875</v>
      </c>
      <c r="T67" s="10">
        <f t="shared" ref="T67:T98" si="25">S67/100</f>
        <v>2350.46875</v>
      </c>
      <c r="U67" s="42">
        <f t="shared" si="11"/>
        <v>1.3504687500000001</v>
      </c>
      <c r="W67" s="3">
        <f t="shared" si="12"/>
        <v>2350.46875</v>
      </c>
    </row>
    <row r="68" spans="1:23" x14ac:dyDescent="0.25">
      <c r="A68" s="28">
        <v>79</v>
      </c>
      <c r="B68" s="28" t="s">
        <v>326</v>
      </c>
      <c r="C68" s="5">
        <f t="shared" ref="C68:C131" si="26">HEX2DEC(A68)</f>
        <v>121</v>
      </c>
      <c r="D68" s="5">
        <f t="shared" ref="D68:D131" si="27">HEX2DEC(B68)</f>
        <v>175</v>
      </c>
      <c r="E68" s="9" t="s">
        <v>35</v>
      </c>
      <c r="F68" s="4">
        <f t="shared" si="20"/>
        <v>31151</v>
      </c>
      <c r="G68" s="4">
        <f t="shared" si="21"/>
        <v>243367.1875</v>
      </c>
      <c r="H68" s="11">
        <f t="shared" si="22"/>
        <v>2433.671875</v>
      </c>
      <c r="I68" s="42">
        <f t="shared" si="23"/>
        <v>1.4336718749999999</v>
      </c>
      <c r="J68" s="16"/>
      <c r="K68" s="3">
        <f t="shared" ref="K68:K131" si="28">F68/12.8</f>
        <v>2433.671875</v>
      </c>
      <c r="L68" s="3"/>
      <c r="M68" s="23">
        <v>73</v>
      </c>
      <c r="N68" s="9">
        <v>64</v>
      </c>
      <c r="O68" s="27">
        <f t="shared" ref="O68:O131" si="29">HEX2DEC(M68)</f>
        <v>115</v>
      </c>
      <c r="P68" s="27">
        <f t="shared" ref="P68:P131" si="30">HEX2DEC(N68)</f>
        <v>100</v>
      </c>
      <c r="Q68" s="9" t="s">
        <v>216</v>
      </c>
      <c r="R68" s="5">
        <f t="shared" ref="R68:R131" si="31">HEX2DEC(Q68)</f>
        <v>29540</v>
      </c>
      <c r="S68" s="12">
        <f t="shared" si="24"/>
        <v>230781.25</v>
      </c>
      <c r="T68" s="10">
        <f t="shared" si="25"/>
        <v>2307.8125</v>
      </c>
      <c r="U68" s="42">
        <f t="shared" ref="U68:U131" si="32">(T68-1000)/1000</f>
        <v>1.3078125</v>
      </c>
      <c r="W68" s="3">
        <f t="shared" ref="W68:W131" si="33">R68/12.8</f>
        <v>2307.8125</v>
      </c>
    </row>
    <row r="69" spans="1:23" x14ac:dyDescent="0.25">
      <c r="A69" s="28" t="s">
        <v>258</v>
      </c>
      <c r="B69" s="28">
        <v>24</v>
      </c>
      <c r="C69" s="5">
        <f t="shared" si="26"/>
        <v>122</v>
      </c>
      <c r="D69" s="5">
        <f t="shared" si="27"/>
        <v>36</v>
      </c>
      <c r="E69" s="9" t="s">
        <v>36</v>
      </c>
      <c r="F69" s="4">
        <f t="shared" si="20"/>
        <v>31268</v>
      </c>
      <c r="G69" s="4">
        <f t="shared" si="21"/>
        <v>244281.25</v>
      </c>
      <c r="H69" s="11">
        <f t="shared" si="22"/>
        <v>2442.8125</v>
      </c>
      <c r="I69" s="42">
        <f t="shared" si="23"/>
        <v>1.4428125000000001</v>
      </c>
      <c r="J69" s="16"/>
      <c r="K69" s="3">
        <f t="shared" si="28"/>
        <v>2442.8125</v>
      </c>
      <c r="L69" s="3"/>
      <c r="M69" s="23">
        <v>71</v>
      </c>
      <c r="N69" s="9" t="s">
        <v>266</v>
      </c>
      <c r="O69" s="27">
        <f t="shared" si="29"/>
        <v>113</v>
      </c>
      <c r="P69" s="27">
        <f t="shared" si="30"/>
        <v>235</v>
      </c>
      <c r="Q69" s="9" t="s">
        <v>164</v>
      </c>
      <c r="R69" s="5">
        <f t="shared" si="31"/>
        <v>29163</v>
      </c>
      <c r="S69" s="12">
        <f t="shared" si="24"/>
        <v>227835.9375</v>
      </c>
      <c r="T69" s="10">
        <f t="shared" si="25"/>
        <v>2278.359375</v>
      </c>
      <c r="U69" s="42">
        <f t="shared" si="32"/>
        <v>1.278359375</v>
      </c>
      <c r="W69" s="3">
        <f t="shared" si="33"/>
        <v>2278.359375</v>
      </c>
    </row>
    <row r="70" spans="1:23" x14ac:dyDescent="0.25">
      <c r="A70" s="28" t="s">
        <v>258</v>
      </c>
      <c r="B70" s="28">
        <v>76</v>
      </c>
      <c r="C70" s="5">
        <f t="shared" si="26"/>
        <v>122</v>
      </c>
      <c r="D70" s="5">
        <f t="shared" si="27"/>
        <v>118</v>
      </c>
      <c r="E70" s="9" t="s">
        <v>37</v>
      </c>
      <c r="F70" s="4">
        <f t="shared" si="20"/>
        <v>31350</v>
      </c>
      <c r="G70" s="4">
        <f t="shared" si="21"/>
        <v>244921.875</v>
      </c>
      <c r="H70" s="11">
        <f t="shared" si="22"/>
        <v>2449.21875</v>
      </c>
      <c r="I70" s="42">
        <f t="shared" si="23"/>
        <v>1.44921875</v>
      </c>
      <c r="J70" s="16"/>
      <c r="K70" s="3">
        <f t="shared" si="28"/>
        <v>2449.21875</v>
      </c>
      <c r="L70" s="3"/>
      <c r="M70" s="23" t="s">
        <v>267</v>
      </c>
      <c r="N70" s="9" t="s">
        <v>268</v>
      </c>
      <c r="O70" s="27">
        <f t="shared" si="29"/>
        <v>111</v>
      </c>
      <c r="P70" s="27">
        <f t="shared" si="30"/>
        <v>239</v>
      </c>
      <c r="Q70" s="9" t="s">
        <v>165</v>
      </c>
      <c r="R70" s="5">
        <f t="shared" si="31"/>
        <v>28655</v>
      </c>
      <c r="S70" s="12">
        <f t="shared" si="24"/>
        <v>223867.1875</v>
      </c>
      <c r="T70" s="10">
        <f t="shared" si="25"/>
        <v>2238.671875</v>
      </c>
      <c r="U70" s="42">
        <f t="shared" si="32"/>
        <v>1.2386718750000001</v>
      </c>
      <c r="W70" s="3">
        <f t="shared" si="33"/>
        <v>2238.671875</v>
      </c>
    </row>
    <row r="71" spans="1:23" x14ac:dyDescent="0.25">
      <c r="A71" s="28">
        <v>79</v>
      </c>
      <c r="B71" s="28" t="s">
        <v>327</v>
      </c>
      <c r="C71" s="5">
        <f t="shared" si="26"/>
        <v>121</v>
      </c>
      <c r="D71" s="5">
        <f t="shared" si="27"/>
        <v>138</v>
      </c>
      <c r="E71" s="9" t="s">
        <v>38</v>
      </c>
      <c r="F71" s="4">
        <f t="shared" si="20"/>
        <v>31114</v>
      </c>
      <c r="G71" s="4">
        <f t="shared" si="21"/>
        <v>243078.125</v>
      </c>
      <c r="H71" s="11">
        <f t="shared" si="22"/>
        <v>2430.78125</v>
      </c>
      <c r="I71" s="42">
        <f t="shared" si="23"/>
        <v>1.4307812499999999</v>
      </c>
      <c r="J71" s="16"/>
      <c r="K71" s="3">
        <f t="shared" si="28"/>
        <v>2430.78125</v>
      </c>
      <c r="L71" s="3"/>
      <c r="M71" s="23" t="s">
        <v>267</v>
      </c>
      <c r="N71" s="9">
        <v>21</v>
      </c>
      <c r="O71" s="27">
        <f t="shared" si="29"/>
        <v>111</v>
      </c>
      <c r="P71" s="27">
        <f t="shared" si="30"/>
        <v>33</v>
      </c>
      <c r="Q71" s="9" t="s">
        <v>166</v>
      </c>
      <c r="R71" s="5">
        <f t="shared" si="31"/>
        <v>28449</v>
      </c>
      <c r="S71" s="12">
        <f t="shared" si="24"/>
        <v>222257.8125</v>
      </c>
      <c r="T71" s="10">
        <f t="shared" si="25"/>
        <v>2222.578125</v>
      </c>
      <c r="U71" s="42">
        <f t="shared" si="32"/>
        <v>1.2225781250000001</v>
      </c>
      <c r="W71" s="3">
        <f t="shared" si="33"/>
        <v>2222.578125</v>
      </c>
    </row>
    <row r="72" spans="1:23" x14ac:dyDescent="0.25">
      <c r="A72" s="28">
        <v>76</v>
      </c>
      <c r="B72" s="28" t="s">
        <v>328</v>
      </c>
      <c r="C72" s="5">
        <f t="shared" si="26"/>
        <v>118</v>
      </c>
      <c r="D72" s="5">
        <f t="shared" si="27"/>
        <v>169</v>
      </c>
      <c r="E72" s="9" t="s">
        <v>39</v>
      </c>
      <c r="F72" s="4">
        <f t="shared" si="20"/>
        <v>30377</v>
      </c>
      <c r="G72" s="4">
        <f t="shared" si="21"/>
        <v>237320.3125</v>
      </c>
      <c r="H72" s="11">
        <f t="shared" si="22"/>
        <v>2373.203125</v>
      </c>
      <c r="I72" s="42">
        <f t="shared" si="23"/>
        <v>1.3732031250000001</v>
      </c>
      <c r="J72" s="16"/>
      <c r="K72" s="3">
        <f t="shared" si="28"/>
        <v>2373.203125</v>
      </c>
      <c r="L72" s="3"/>
      <c r="M72" s="23" t="s">
        <v>269</v>
      </c>
      <c r="N72" s="9">
        <v>98</v>
      </c>
      <c r="O72" s="27">
        <f t="shared" si="29"/>
        <v>110</v>
      </c>
      <c r="P72" s="27">
        <f t="shared" si="30"/>
        <v>152</v>
      </c>
      <c r="Q72" s="9" t="s">
        <v>217</v>
      </c>
      <c r="R72" s="5">
        <f t="shared" si="31"/>
        <v>28312</v>
      </c>
      <c r="S72" s="12">
        <f t="shared" si="24"/>
        <v>221187.5</v>
      </c>
      <c r="T72" s="10">
        <f t="shared" si="25"/>
        <v>2211.875</v>
      </c>
      <c r="U72" s="42">
        <f t="shared" si="32"/>
        <v>1.211875</v>
      </c>
      <c r="W72" s="3">
        <f t="shared" si="33"/>
        <v>2211.875</v>
      </c>
    </row>
    <row r="73" spans="1:23" x14ac:dyDescent="0.25">
      <c r="A73" s="28">
        <v>74</v>
      </c>
      <c r="B73" s="28" t="s">
        <v>255</v>
      </c>
      <c r="C73" s="5">
        <f t="shared" si="26"/>
        <v>116</v>
      </c>
      <c r="D73" s="5">
        <f t="shared" si="27"/>
        <v>143</v>
      </c>
      <c r="E73" s="9" t="s">
        <v>40</v>
      </c>
      <c r="F73" s="4">
        <f t="shared" si="20"/>
        <v>29839</v>
      </c>
      <c r="G73" s="4">
        <f t="shared" si="21"/>
        <v>233117.1875</v>
      </c>
      <c r="H73" s="11">
        <f t="shared" si="22"/>
        <v>2331.171875</v>
      </c>
      <c r="I73" s="42">
        <f t="shared" si="23"/>
        <v>1.3311718749999999</v>
      </c>
      <c r="J73" s="16"/>
      <c r="K73" s="3">
        <f t="shared" si="28"/>
        <v>2331.171875</v>
      </c>
      <c r="L73" s="3"/>
      <c r="M73" s="23" t="s">
        <v>270</v>
      </c>
      <c r="N73" s="9" t="s">
        <v>271</v>
      </c>
      <c r="O73" s="27">
        <f t="shared" si="29"/>
        <v>108</v>
      </c>
      <c r="P73" s="27">
        <f t="shared" si="30"/>
        <v>164</v>
      </c>
      <c r="Q73" s="9" t="s">
        <v>167</v>
      </c>
      <c r="R73" s="5">
        <f t="shared" si="31"/>
        <v>27812</v>
      </c>
      <c r="S73" s="12">
        <f t="shared" si="24"/>
        <v>217281.25</v>
      </c>
      <c r="T73" s="10">
        <f t="shared" si="25"/>
        <v>2172.8125</v>
      </c>
      <c r="U73" s="42">
        <f t="shared" si="32"/>
        <v>1.1728125</v>
      </c>
      <c r="W73" s="3">
        <f t="shared" si="33"/>
        <v>2172.8125</v>
      </c>
    </row>
    <row r="74" spans="1:23" x14ac:dyDescent="0.25">
      <c r="A74" s="28">
        <v>72</v>
      </c>
      <c r="B74" s="28" t="s">
        <v>329</v>
      </c>
      <c r="C74" s="5">
        <f t="shared" si="26"/>
        <v>114</v>
      </c>
      <c r="D74" s="5">
        <f t="shared" si="27"/>
        <v>160</v>
      </c>
      <c r="E74" s="9" t="s">
        <v>41</v>
      </c>
      <c r="F74" s="4">
        <f t="shared" si="20"/>
        <v>29344</v>
      </c>
      <c r="G74" s="4">
        <f t="shared" si="21"/>
        <v>229250</v>
      </c>
      <c r="H74" s="11">
        <f t="shared" si="22"/>
        <v>2292.5</v>
      </c>
      <c r="I74" s="42">
        <f t="shared" si="23"/>
        <v>1.2925</v>
      </c>
      <c r="J74" s="16"/>
      <c r="K74" s="3">
        <f t="shared" si="28"/>
        <v>2292.5</v>
      </c>
      <c r="L74" s="3"/>
      <c r="M74" s="23" t="s">
        <v>272</v>
      </c>
      <c r="N74" s="9" t="s">
        <v>273</v>
      </c>
      <c r="O74" s="27">
        <f t="shared" si="29"/>
        <v>107</v>
      </c>
      <c r="P74" s="27">
        <f t="shared" si="30"/>
        <v>140</v>
      </c>
      <c r="Q74" s="9" t="s">
        <v>168</v>
      </c>
      <c r="R74" s="5">
        <f t="shared" si="31"/>
        <v>27532</v>
      </c>
      <c r="S74" s="12">
        <f t="shared" si="24"/>
        <v>215093.75</v>
      </c>
      <c r="T74" s="10">
        <f t="shared" si="25"/>
        <v>2150.9375</v>
      </c>
      <c r="U74" s="42">
        <f t="shared" si="32"/>
        <v>1.1509374999999999</v>
      </c>
      <c r="W74" s="3">
        <f t="shared" si="33"/>
        <v>2150.9375</v>
      </c>
    </row>
    <row r="75" spans="1:23" x14ac:dyDescent="0.25">
      <c r="A75" s="28" t="s">
        <v>267</v>
      </c>
      <c r="B75" s="28" t="s">
        <v>330</v>
      </c>
      <c r="C75" s="5">
        <f t="shared" si="26"/>
        <v>111</v>
      </c>
      <c r="D75" s="5">
        <f t="shared" si="27"/>
        <v>200</v>
      </c>
      <c r="E75" s="9" t="s">
        <v>42</v>
      </c>
      <c r="F75" s="4">
        <f t="shared" si="20"/>
        <v>28616</v>
      </c>
      <c r="G75" s="4">
        <f t="shared" si="21"/>
        <v>223562.5</v>
      </c>
      <c r="H75" s="11">
        <f t="shared" si="22"/>
        <v>2235.625</v>
      </c>
      <c r="I75" s="42">
        <f t="shared" si="23"/>
        <v>1.235625</v>
      </c>
      <c r="J75" s="16"/>
      <c r="K75" s="3">
        <f t="shared" si="28"/>
        <v>2235.625</v>
      </c>
      <c r="L75" s="3"/>
      <c r="M75" s="23" t="s">
        <v>274</v>
      </c>
      <c r="N75" s="9">
        <v>22</v>
      </c>
      <c r="O75" s="27">
        <f t="shared" si="29"/>
        <v>106</v>
      </c>
      <c r="P75" s="27">
        <f t="shared" si="30"/>
        <v>34</v>
      </c>
      <c r="Q75" s="9" t="s">
        <v>169</v>
      </c>
      <c r="R75" s="5">
        <f t="shared" si="31"/>
        <v>27170</v>
      </c>
      <c r="S75" s="12">
        <f t="shared" si="24"/>
        <v>212265.625</v>
      </c>
      <c r="T75" s="10">
        <f t="shared" si="25"/>
        <v>2122.65625</v>
      </c>
      <c r="U75" s="42">
        <f t="shared" si="32"/>
        <v>1.1226562499999999</v>
      </c>
      <c r="W75" s="3">
        <f t="shared" si="33"/>
        <v>2122.65625</v>
      </c>
    </row>
    <row r="76" spans="1:23" x14ac:dyDescent="0.25">
      <c r="A76" s="28" t="s">
        <v>331</v>
      </c>
      <c r="B76" s="28">
        <v>59</v>
      </c>
      <c r="C76" s="5">
        <f t="shared" si="26"/>
        <v>109</v>
      </c>
      <c r="D76" s="5">
        <f t="shared" si="27"/>
        <v>89</v>
      </c>
      <c r="E76" s="9" t="s">
        <v>43</v>
      </c>
      <c r="F76" s="4">
        <f t="shared" si="20"/>
        <v>27993</v>
      </c>
      <c r="G76" s="4">
        <f t="shared" si="21"/>
        <v>218695.3125</v>
      </c>
      <c r="H76" s="11">
        <f t="shared" si="22"/>
        <v>2186.953125</v>
      </c>
      <c r="I76" s="42">
        <f t="shared" si="23"/>
        <v>1.1869531250000001</v>
      </c>
      <c r="J76" s="16"/>
      <c r="K76" s="3">
        <f t="shared" si="28"/>
        <v>2186.953125</v>
      </c>
      <c r="L76" s="3"/>
      <c r="M76" s="23">
        <v>68</v>
      </c>
      <c r="N76" s="9">
        <v>65</v>
      </c>
      <c r="O76" s="27">
        <f t="shared" si="29"/>
        <v>104</v>
      </c>
      <c r="P76" s="27">
        <f t="shared" si="30"/>
        <v>101</v>
      </c>
      <c r="Q76" s="9" t="s">
        <v>218</v>
      </c>
      <c r="R76" s="5">
        <f t="shared" si="31"/>
        <v>26725</v>
      </c>
      <c r="S76" s="12">
        <f t="shared" si="24"/>
        <v>208789.0625</v>
      </c>
      <c r="T76" s="10">
        <f t="shared" si="25"/>
        <v>2087.890625</v>
      </c>
      <c r="U76" s="42">
        <f t="shared" si="32"/>
        <v>1.087890625</v>
      </c>
      <c r="W76" s="3">
        <f t="shared" si="33"/>
        <v>2087.890625</v>
      </c>
    </row>
    <row r="77" spans="1:23" x14ac:dyDescent="0.25">
      <c r="A77" s="28" t="s">
        <v>272</v>
      </c>
      <c r="B77" s="28" t="s">
        <v>251</v>
      </c>
      <c r="C77" s="5">
        <f t="shared" si="26"/>
        <v>107</v>
      </c>
      <c r="D77" s="5">
        <f t="shared" si="27"/>
        <v>77</v>
      </c>
      <c r="E77" s="9" t="s">
        <v>44</v>
      </c>
      <c r="F77" s="4">
        <f t="shared" si="20"/>
        <v>27469</v>
      </c>
      <c r="G77" s="4">
        <f t="shared" si="21"/>
        <v>214601.5625</v>
      </c>
      <c r="H77" s="11">
        <f t="shared" si="22"/>
        <v>2146.015625</v>
      </c>
      <c r="I77" s="42">
        <f t="shared" si="23"/>
        <v>1.146015625</v>
      </c>
      <c r="J77" s="16"/>
      <c r="K77" s="3">
        <f t="shared" si="28"/>
        <v>2146.015625</v>
      </c>
      <c r="L77" s="3"/>
      <c r="M77" s="23">
        <v>67</v>
      </c>
      <c r="N77" s="9">
        <v>5</v>
      </c>
      <c r="O77" s="27">
        <f t="shared" si="29"/>
        <v>103</v>
      </c>
      <c r="P77" s="27">
        <f t="shared" si="30"/>
        <v>5</v>
      </c>
      <c r="Q77" s="9" t="s">
        <v>219</v>
      </c>
      <c r="R77" s="5">
        <f t="shared" si="31"/>
        <v>26373</v>
      </c>
      <c r="S77" s="12">
        <f t="shared" si="24"/>
        <v>206039.0625</v>
      </c>
      <c r="T77" s="10">
        <f t="shared" si="25"/>
        <v>2060.390625</v>
      </c>
      <c r="U77" s="42">
        <f t="shared" si="32"/>
        <v>1.0603906249999999</v>
      </c>
      <c r="W77" s="3">
        <f t="shared" si="33"/>
        <v>2060.390625</v>
      </c>
    </row>
    <row r="78" spans="1:23" x14ac:dyDescent="0.25">
      <c r="A78" s="28">
        <v>68</v>
      </c>
      <c r="B78" s="28" t="s">
        <v>332</v>
      </c>
      <c r="C78" s="5">
        <f t="shared" si="26"/>
        <v>104</v>
      </c>
      <c r="D78" s="5">
        <f t="shared" si="27"/>
        <v>208</v>
      </c>
      <c r="E78" s="9" t="s">
        <v>45</v>
      </c>
      <c r="F78" s="4">
        <f t="shared" si="20"/>
        <v>26832</v>
      </c>
      <c r="G78" s="4">
        <f t="shared" si="21"/>
        <v>209625</v>
      </c>
      <c r="H78" s="11">
        <f t="shared" si="22"/>
        <v>2096.25</v>
      </c>
      <c r="I78" s="42">
        <f t="shared" si="23"/>
        <v>1.0962499999999999</v>
      </c>
      <c r="J78" s="16"/>
      <c r="K78" s="3">
        <f t="shared" si="28"/>
        <v>2096.25</v>
      </c>
      <c r="L78" s="3"/>
      <c r="M78" s="23">
        <v>66</v>
      </c>
      <c r="N78" s="9">
        <v>56</v>
      </c>
      <c r="O78" s="27">
        <f t="shared" si="29"/>
        <v>102</v>
      </c>
      <c r="P78" s="27">
        <f t="shared" si="30"/>
        <v>86</v>
      </c>
      <c r="Q78" s="9" t="s">
        <v>220</v>
      </c>
      <c r="R78" s="5">
        <f t="shared" si="31"/>
        <v>26198</v>
      </c>
      <c r="S78" s="12">
        <f t="shared" si="24"/>
        <v>204671.875</v>
      </c>
      <c r="T78" s="10">
        <f t="shared" si="25"/>
        <v>2046.71875</v>
      </c>
      <c r="U78" s="42">
        <f t="shared" si="32"/>
        <v>1.0467187499999999</v>
      </c>
      <c r="W78" s="3">
        <f t="shared" si="33"/>
        <v>2046.71875</v>
      </c>
    </row>
    <row r="79" spans="1:23" x14ac:dyDescent="0.25">
      <c r="A79" s="28">
        <v>67</v>
      </c>
      <c r="B79" s="28">
        <v>7</v>
      </c>
      <c r="C79" s="5">
        <f t="shared" si="26"/>
        <v>103</v>
      </c>
      <c r="D79" s="5">
        <f t="shared" si="27"/>
        <v>7</v>
      </c>
      <c r="E79" s="9" t="s">
        <v>132</v>
      </c>
      <c r="F79" s="4">
        <f t="shared" si="20"/>
        <v>26375</v>
      </c>
      <c r="G79" s="4">
        <f t="shared" si="21"/>
        <v>206054.6875</v>
      </c>
      <c r="H79" s="11">
        <f t="shared" si="22"/>
        <v>2060.546875</v>
      </c>
      <c r="I79" s="42">
        <f t="shared" si="23"/>
        <v>1.060546875</v>
      </c>
      <c r="J79" s="16"/>
      <c r="K79" s="3">
        <f t="shared" si="28"/>
        <v>2060.546875</v>
      </c>
      <c r="L79" s="3"/>
      <c r="M79" s="23">
        <v>65</v>
      </c>
      <c r="N79" s="9">
        <v>5</v>
      </c>
      <c r="O79" s="27">
        <f t="shared" si="29"/>
        <v>101</v>
      </c>
      <c r="P79" s="27">
        <f t="shared" si="30"/>
        <v>5</v>
      </c>
      <c r="Q79" s="9" t="s">
        <v>221</v>
      </c>
      <c r="R79" s="5">
        <f t="shared" si="31"/>
        <v>25861</v>
      </c>
      <c r="S79" s="12">
        <f t="shared" si="24"/>
        <v>202039.0625</v>
      </c>
      <c r="T79" s="10">
        <f t="shared" si="25"/>
        <v>2020.390625</v>
      </c>
      <c r="U79" s="42">
        <f t="shared" si="32"/>
        <v>1.0203906250000001</v>
      </c>
      <c r="W79" s="3">
        <f t="shared" si="33"/>
        <v>2020.390625</v>
      </c>
    </row>
    <row r="80" spans="1:23" x14ac:dyDescent="0.25">
      <c r="A80" s="28" t="s">
        <v>333</v>
      </c>
      <c r="B80" s="28" t="s">
        <v>248</v>
      </c>
      <c r="C80" s="5">
        <f t="shared" si="26"/>
        <v>78</v>
      </c>
      <c r="D80" s="5">
        <f t="shared" si="27"/>
        <v>202</v>
      </c>
      <c r="E80" s="9" t="s">
        <v>46</v>
      </c>
      <c r="F80" s="4">
        <f t="shared" si="20"/>
        <v>20170</v>
      </c>
      <c r="G80" s="4">
        <f t="shared" si="21"/>
        <v>157578.125</v>
      </c>
      <c r="H80" s="11">
        <f t="shared" si="22"/>
        <v>1575.78125</v>
      </c>
      <c r="I80" s="42">
        <f t="shared" si="23"/>
        <v>0.57578125000000002</v>
      </c>
      <c r="J80" s="16"/>
      <c r="K80" s="3">
        <f t="shared" si="28"/>
        <v>1575.78125</v>
      </c>
      <c r="L80" s="3"/>
      <c r="M80" s="23">
        <v>56</v>
      </c>
      <c r="N80" s="9" t="s">
        <v>275</v>
      </c>
      <c r="O80" s="27">
        <f t="shared" si="29"/>
        <v>86</v>
      </c>
      <c r="P80" s="27">
        <f t="shared" si="30"/>
        <v>180</v>
      </c>
      <c r="Q80" s="9" t="s">
        <v>170</v>
      </c>
      <c r="R80" s="5">
        <f t="shared" si="31"/>
        <v>22196</v>
      </c>
      <c r="S80" s="12">
        <f t="shared" si="24"/>
        <v>173406.25</v>
      </c>
      <c r="T80" s="10">
        <f t="shared" si="25"/>
        <v>1734.0625</v>
      </c>
      <c r="U80" s="42">
        <f t="shared" si="32"/>
        <v>0.73406249999999995</v>
      </c>
      <c r="W80" s="3">
        <f t="shared" si="33"/>
        <v>1734.0625</v>
      </c>
    </row>
    <row r="81" spans="1:23" x14ac:dyDescent="0.25">
      <c r="A81" s="28" t="s">
        <v>334</v>
      </c>
      <c r="B81" s="28" t="s">
        <v>330</v>
      </c>
      <c r="C81" s="5">
        <f t="shared" si="26"/>
        <v>44</v>
      </c>
      <c r="D81" s="5">
        <f t="shared" si="27"/>
        <v>200</v>
      </c>
      <c r="E81" s="9" t="s">
        <v>47</v>
      </c>
      <c r="F81" s="4">
        <f t="shared" si="20"/>
        <v>11464</v>
      </c>
      <c r="G81" s="4">
        <f t="shared" si="21"/>
        <v>89562.5</v>
      </c>
      <c r="H81" s="11">
        <f t="shared" si="22"/>
        <v>895.625</v>
      </c>
      <c r="I81" s="42">
        <f t="shared" si="23"/>
        <v>-0.104375</v>
      </c>
      <c r="J81" s="16"/>
      <c r="K81" s="3">
        <f t="shared" si="28"/>
        <v>895.625</v>
      </c>
      <c r="L81" s="3"/>
      <c r="M81" s="23">
        <v>45</v>
      </c>
      <c r="N81" s="9">
        <v>65</v>
      </c>
      <c r="O81" s="27">
        <f t="shared" si="29"/>
        <v>69</v>
      </c>
      <c r="P81" s="27">
        <f t="shared" si="30"/>
        <v>101</v>
      </c>
      <c r="Q81" s="9" t="s">
        <v>222</v>
      </c>
      <c r="R81" s="5">
        <f t="shared" si="31"/>
        <v>17765</v>
      </c>
      <c r="S81" s="12">
        <f t="shared" si="24"/>
        <v>138789.0625</v>
      </c>
      <c r="T81" s="10">
        <f t="shared" si="25"/>
        <v>1387.890625</v>
      </c>
      <c r="U81" s="42">
        <f t="shared" si="32"/>
        <v>0.38789062499999999</v>
      </c>
      <c r="W81" s="3">
        <f t="shared" si="33"/>
        <v>1387.890625</v>
      </c>
    </row>
    <row r="82" spans="1:23" x14ac:dyDescent="0.25">
      <c r="A82" s="28" t="s">
        <v>335</v>
      </c>
      <c r="B82" s="28" t="s">
        <v>336</v>
      </c>
      <c r="C82" s="5">
        <f t="shared" si="26"/>
        <v>13</v>
      </c>
      <c r="D82" s="5">
        <f t="shared" si="27"/>
        <v>226</v>
      </c>
      <c r="E82" s="9" t="s">
        <v>48</v>
      </c>
      <c r="F82" s="4">
        <f t="shared" si="20"/>
        <v>3554</v>
      </c>
      <c r="G82" s="4">
        <f t="shared" si="21"/>
        <v>27765.625</v>
      </c>
      <c r="H82" s="11">
        <f t="shared" si="22"/>
        <v>277.65625</v>
      </c>
      <c r="I82" s="42">
        <f t="shared" si="23"/>
        <v>-0.72234374999999995</v>
      </c>
      <c r="J82" s="16"/>
      <c r="K82" s="3">
        <f t="shared" si="28"/>
        <v>277.65625</v>
      </c>
      <c r="L82" s="3"/>
      <c r="M82" s="23" t="s">
        <v>276</v>
      </c>
      <c r="N82" s="9">
        <v>9</v>
      </c>
      <c r="O82" s="27">
        <f t="shared" si="29"/>
        <v>60</v>
      </c>
      <c r="P82" s="27">
        <f t="shared" si="30"/>
        <v>9</v>
      </c>
      <c r="Q82" s="9" t="s">
        <v>171</v>
      </c>
      <c r="R82" s="5">
        <f t="shared" si="31"/>
        <v>15369</v>
      </c>
      <c r="S82" s="12">
        <f t="shared" si="24"/>
        <v>120070.3125</v>
      </c>
      <c r="T82" s="10">
        <f t="shared" si="25"/>
        <v>1200.703125</v>
      </c>
      <c r="U82" s="42">
        <f t="shared" si="32"/>
        <v>0.20070312500000001</v>
      </c>
      <c r="W82" s="3">
        <f t="shared" si="33"/>
        <v>1200.703125</v>
      </c>
    </row>
    <row r="83" spans="1:23" x14ac:dyDescent="0.25">
      <c r="A83" s="28" t="s">
        <v>309</v>
      </c>
      <c r="B83" s="28">
        <v>23</v>
      </c>
      <c r="C83" s="5">
        <f t="shared" si="26"/>
        <v>14</v>
      </c>
      <c r="D83" s="5">
        <f t="shared" si="27"/>
        <v>35</v>
      </c>
      <c r="E83" s="9" t="s">
        <v>133</v>
      </c>
      <c r="F83" s="4">
        <f t="shared" si="20"/>
        <v>3619</v>
      </c>
      <c r="G83" s="4">
        <f t="shared" si="21"/>
        <v>28273.4375</v>
      </c>
      <c r="H83" s="11">
        <f t="shared" si="22"/>
        <v>282.734375</v>
      </c>
      <c r="I83" s="42">
        <f t="shared" si="23"/>
        <v>-0.71726562500000002</v>
      </c>
      <c r="J83" s="16"/>
      <c r="K83" s="3">
        <f t="shared" si="28"/>
        <v>282.734375</v>
      </c>
      <c r="L83" s="3"/>
      <c r="M83" s="23">
        <v>37</v>
      </c>
      <c r="N83" s="9" t="s">
        <v>277</v>
      </c>
      <c r="O83" s="27">
        <f t="shared" si="29"/>
        <v>55</v>
      </c>
      <c r="P83" s="27">
        <f t="shared" si="30"/>
        <v>184</v>
      </c>
      <c r="Q83" s="9" t="s">
        <v>172</v>
      </c>
      <c r="R83" s="5">
        <f t="shared" si="31"/>
        <v>14264</v>
      </c>
      <c r="S83" s="12">
        <f t="shared" si="24"/>
        <v>111437.5</v>
      </c>
      <c r="T83" s="10">
        <f t="shared" si="25"/>
        <v>1114.375</v>
      </c>
      <c r="U83" s="42">
        <f t="shared" si="32"/>
        <v>0.114375</v>
      </c>
      <c r="W83" s="3">
        <f t="shared" si="33"/>
        <v>1114.375</v>
      </c>
    </row>
    <row r="84" spans="1:23" x14ac:dyDescent="0.25">
      <c r="A84" s="28" t="s">
        <v>335</v>
      </c>
      <c r="B84" s="28" t="s">
        <v>337</v>
      </c>
      <c r="C84" s="5">
        <f t="shared" si="26"/>
        <v>13</v>
      </c>
      <c r="D84" s="5">
        <f t="shared" si="27"/>
        <v>123</v>
      </c>
      <c r="E84" s="9" t="s">
        <v>49</v>
      </c>
      <c r="F84" s="4">
        <f t="shared" si="20"/>
        <v>3451</v>
      </c>
      <c r="G84" s="4">
        <f t="shared" si="21"/>
        <v>26960.9375</v>
      </c>
      <c r="H84" s="11">
        <f t="shared" si="22"/>
        <v>269.609375</v>
      </c>
      <c r="I84" s="42">
        <f t="shared" si="23"/>
        <v>-0.73039062499999996</v>
      </c>
      <c r="J84" s="16"/>
      <c r="K84" s="3">
        <f t="shared" si="28"/>
        <v>269.609375</v>
      </c>
      <c r="L84" s="3"/>
      <c r="M84" s="23">
        <v>36</v>
      </c>
      <c r="N84" s="9">
        <v>91</v>
      </c>
      <c r="O84" s="27">
        <f t="shared" si="29"/>
        <v>54</v>
      </c>
      <c r="P84" s="27">
        <f t="shared" si="30"/>
        <v>145</v>
      </c>
      <c r="Q84" s="9" t="s">
        <v>223</v>
      </c>
      <c r="R84" s="5">
        <f t="shared" si="31"/>
        <v>13969</v>
      </c>
      <c r="S84" s="12">
        <f t="shared" si="24"/>
        <v>109132.8125</v>
      </c>
      <c r="T84" s="10">
        <f t="shared" si="25"/>
        <v>1091.328125</v>
      </c>
      <c r="U84" s="42">
        <f t="shared" si="32"/>
        <v>9.1328124999999996E-2</v>
      </c>
      <c r="W84" s="3">
        <f t="shared" si="33"/>
        <v>1091.328125</v>
      </c>
    </row>
    <row r="85" spans="1:23" x14ac:dyDescent="0.25">
      <c r="A85" s="28" t="s">
        <v>320</v>
      </c>
      <c r="B85" s="28" t="s">
        <v>242</v>
      </c>
      <c r="C85" s="5">
        <f t="shared" si="26"/>
        <v>12</v>
      </c>
      <c r="D85" s="5">
        <f t="shared" si="27"/>
        <v>181</v>
      </c>
      <c r="E85" s="9" t="s">
        <v>50</v>
      </c>
      <c r="F85" s="4">
        <f t="shared" si="20"/>
        <v>3253</v>
      </c>
      <c r="G85" s="4">
        <f t="shared" si="21"/>
        <v>25414.0625</v>
      </c>
      <c r="H85" s="11">
        <f t="shared" si="22"/>
        <v>254.140625</v>
      </c>
      <c r="I85" s="42">
        <f t="shared" si="23"/>
        <v>-0.74585937499999999</v>
      </c>
      <c r="J85" s="16"/>
      <c r="K85" s="3">
        <f t="shared" si="28"/>
        <v>254.140625</v>
      </c>
      <c r="L85" s="3"/>
      <c r="M85" s="23">
        <v>35</v>
      </c>
      <c r="N85" s="9">
        <v>48</v>
      </c>
      <c r="O85" s="27">
        <f t="shared" si="29"/>
        <v>53</v>
      </c>
      <c r="P85" s="27">
        <f t="shared" si="30"/>
        <v>72</v>
      </c>
      <c r="Q85" s="9" t="s">
        <v>224</v>
      </c>
      <c r="R85" s="5">
        <f t="shared" si="31"/>
        <v>13640</v>
      </c>
      <c r="S85" s="12">
        <f t="shared" si="24"/>
        <v>106562.5</v>
      </c>
      <c r="T85" s="10">
        <f t="shared" si="25"/>
        <v>1065.625</v>
      </c>
      <c r="U85" s="42">
        <f t="shared" si="32"/>
        <v>6.5625000000000003E-2</v>
      </c>
      <c r="W85" s="3">
        <f t="shared" si="33"/>
        <v>1065.625</v>
      </c>
    </row>
    <row r="86" spans="1:23" x14ac:dyDescent="0.25">
      <c r="A86" s="28" t="s">
        <v>320</v>
      </c>
      <c r="B86" s="28" t="s">
        <v>270</v>
      </c>
      <c r="C86" s="5">
        <f t="shared" si="26"/>
        <v>12</v>
      </c>
      <c r="D86" s="5">
        <f t="shared" si="27"/>
        <v>108</v>
      </c>
      <c r="E86" s="9" t="s">
        <v>51</v>
      </c>
      <c r="F86" s="4">
        <f t="shared" si="20"/>
        <v>3180</v>
      </c>
      <c r="G86" s="4">
        <f t="shared" si="21"/>
        <v>24843.75</v>
      </c>
      <c r="H86" s="11">
        <f t="shared" si="22"/>
        <v>248.4375</v>
      </c>
      <c r="I86" s="42">
        <f t="shared" si="23"/>
        <v>-0.75156250000000002</v>
      </c>
      <c r="J86" s="16"/>
      <c r="K86" s="3">
        <f t="shared" si="28"/>
        <v>248.4375</v>
      </c>
      <c r="L86" s="3"/>
      <c r="M86" s="23">
        <v>34</v>
      </c>
      <c r="N86" s="9" t="s">
        <v>278</v>
      </c>
      <c r="O86" s="27">
        <f t="shared" si="29"/>
        <v>52</v>
      </c>
      <c r="P86" s="27">
        <f t="shared" si="30"/>
        <v>163</v>
      </c>
      <c r="Q86" s="9" t="s">
        <v>173</v>
      </c>
      <c r="R86" s="5">
        <f t="shared" si="31"/>
        <v>13475</v>
      </c>
      <c r="S86" s="12">
        <f t="shared" si="24"/>
        <v>105273.4375</v>
      </c>
      <c r="T86" s="10">
        <f t="shared" si="25"/>
        <v>1052.734375</v>
      </c>
      <c r="U86" s="42">
        <f t="shared" si="32"/>
        <v>5.2734375E-2</v>
      </c>
      <c r="W86" s="3">
        <f t="shared" si="33"/>
        <v>1052.734375</v>
      </c>
    </row>
    <row r="87" spans="1:23" x14ac:dyDescent="0.25">
      <c r="A87" s="28" t="s">
        <v>320</v>
      </c>
      <c r="B87" s="28" t="s">
        <v>280</v>
      </c>
      <c r="C87" s="5">
        <f t="shared" si="26"/>
        <v>12</v>
      </c>
      <c r="D87" s="5">
        <f t="shared" si="27"/>
        <v>157</v>
      </c>
      <c r="E87" s="9" t="s">
        <v>52</v>
      </c>
      <c r="F87" s="4">
        <f t="shared" si="20"/>
        <v>3229</v>
      </c>
      <c r="G87" s="4">
        <f t="shared" si="21"/>
        <v>25226.5625</v>
      </c>
      <c r="H87" s="11">
        <f t="shared" si="22"/>
        <v>252.265625</v>
      </c>
      <c r="I87" s="42">
        <f t="shared" si="23"/>
        <v>-0.74773437499999995</v>
      </c>
      <c r="J87" s="16"/>
      <c r="K87" s="3">
        <f t="shared" si="28"/>
        <v>252.265625</v>
      </c>
      <c r="L87" s="3"/>
      <c r="M87" s="23">
        <v>33</v>
      </c>
      <c r="N87" s="9" t="s">
        <v>242</v>
      </c>
      <c r="O87" s="27">
        <f t="shared" si="29"/>
        <v>51</v>
      </c>
      <c r="P87" s="27">
        <f t="shared" si="30"/>
        <v>181</v>
      </c>
      <c r="Q87" s="9" t="s">
        <v>174</v>
      </c>
      <c r="R87" s="5">
        <f t="shared" si="31"/>
        <v>13237</v>
      </c>
      <c r="S87" s="12">
        <f t="shared" si="24"/>
        <v>103414.0625</v>
      </c>
      <c r="T87" s="10">
        <f t="shared" si="25"/>
        <v>1034.140625</v>
      </c>
      <c r="U87" s="42">
        <f t="shared" si="32"/>
        <v>3.4140625000000001E-2</v>
      </c>
      <c r="W87" s="3">
        <f t="shared" si="33"/>
        <v>1034.140625</v>
      </c>
    </row>
    <row r="88" spans="1:23" x14ac:dyDescent="0.25">
      <c r="A88" s="28">
        <v>13</v>
      </c>
      <c r="B88" s="28" t="s">
        <v>323</v>
      </c>
      <c r="C88" s="5">
        <f t="shared" si="26"/>
        <v>19</v>
      </c>
      <c r="D88" s="5">
        <f t="shared" si="27"/>
        <v>62</v>
      </c>
      <c r="E88" s="9" t="s">
        <v>53</v>
      </c>
      <c r="F88" s="4">
        <f t="shared" si="20"/>
        <v>4926</v>
      </c>
      <c r="G88" s="4">
        <f t="shared" si="21"/>
        <v>38484.375</v>
      </c>
      <c r="H88" s="11">
        <f t="shared" si="22"/>
        <v>384.84375</v>
      </c>
      <c r="I88" s="42">
        <f t="shared" si="23"/>
        <v>-0.61515624999999996</v>
      </c>
      <c r="J88" s="16"/>
      <c r="K88" s="3">
        <f t="shared" si="28"/>
        <v>384.84375</v>
      </c>
      <c r="L88" s="3"/>
      <c r="M88" s="23">
        <v>33</v>
      </c>
      <c r="N88" s="9">
        <v>14</v>
      </c>
      <c r="O88" s="27">
        <f t="shared" si="29"/>
        <v>51</v>
      </c>
      <c r="P88" s="27">
        <f t="shared" si="30"/>
        <v>20</v>
      </c>
      <c r="Q88" s="9" t="s">
        <v>225</v>
      </c>
      <c r="R88" s="5">
        <f t="shared" si="31"/>
        <v>13076</v>
      </c>
      <c r="S88" s="12">
        <f t="shared" si="24"/>
        <v>102156.25</v>
      </c>
      <c r="T88" s="10">
        <f t="shared" si="25"/>
        <v>1021.5625</v>
      </c>
      <c r="U88" s="42">
        <f t="shared" si="32"/>
        <v>2.1562499999999998E-2</v>
      </c>
      <c r="W88" s="3">
        <f t="shared" si="33"/>
        <v>1021.5625</v>
      </c>
    </row>
    <row r="89" spans="1:23" x14ac:dyDescent="0.25">
      <c r="A89" s="28">
        <v>16</v>
      </c>
      <c r="B89" s="28" t="s">
        <v>338</v>
      </c>
      <c r="C89" s="5">
        <f t="shared" si="26"/>
        <v>22</v>
      </c>
      <c r="D89" s="5">
        <f t="shared" si="27"/>
        <v>191</v>
      </c>
      <c r="E89" s="9" t="s">
        <v>54</v>
      </c>
      <c r="F89" s="4">
        <f t="shared" si="20"/>
        <v>5823</v>
      </c>
      <c r="G89" s="4">
        <f t="shared" si="21"/>
        <v>45492.1875</v>
      </c>
      <c r="H89" s="11">
        <f t="shared" si="22"/>
        <v>454.921875</v>
      </c>
      <c r="I89" s="42">
        <f t="shared" si="23"/>
        <v>-0.54507812499999997</v>
      </c>
      <c r="J89" s="16"/>
      <c r="K89" s="3">
        <f t="shared" si="28"/>
        <v>454.921875</v>
      </c>
      <c r="L89" s="3"/>
      <c r="M89" s="23">
        <v>32</v>
      </c>
      <c r="N89" s="9" t="s">
        <v>279</v>
      </c>
      <c r="O89" s="27">
        <f t="shared" si="29"/>
        <v>50</v>
      </c>
      <c r="P89" s="27">
        <f t="shared" si="30"/>
        <v>222</v>
      </c>
      <c r="Q89" s="9" t="s">
        <v>175</v>
      </c>
      <c r="R89" s="5">
        <f t="shared" si="31"/>
        <v>13022</v>
      </c>
      <c r="S89" s="12">
        <f t="shared" si="24"/>
        <v>101734.375</v>
      </c>
      <c r="T89" s="10">
        <f t="shared" si="25"/>
        <v>1017.34375</v>
      </c>
      <c r="U89" s="42">
        <f t="shared" si="32"/>
        <v>1.7343750000000002E-2</v>
      </c>
      <c r="W89" s="3">
        <f t="shared" si="33"/>
        <v>1017.34375</v>
      </c>
    </row>
    <row r="90" spans="1:23" x14ac:dyDescent="0.25">
      <c r="A90" s="28">
        <v>19</v>
      </c>
      <c r="B90" s="28">
        <v>82</v>
      </c>
      <c r="C90" s="5">
        <f t="shared" si="26"/>
        <v>25</v>
      </c>
      <c r="D90" s="5">
        <f t="shared" si="27"/>
        <v>130</v>
      </c>
      <c r="E90" s="9" t="s">
        <v>55</v>
      </c>
      <c r="F90" s="4">
        <f t="shared" si="20"/>
        <v>6530</v>
      </c>
      <c r="G90" s="4">
        <f t="shared" si="21"/>
        <v>51015.625</v>
      </c>
      <c r="H90" s="11">
        <f t="shared" si="22"/>
        <v>510.15625</v>
      </c>
      <c r="I90" s="42">
        <f t="shared" si="23"/>
        <v>-0.48984375000000002</v>
      </c>
      <c r="J90" s="16"/>
      <c r="K90" s="3">
        <f t="shared" si="28"/>
        <v>510.15625</v>
      </c>
      <c r="L90" s="3"/>
      <c r="M90" s="23">
        <v>32</v>
      </c>
      <c r="N90" s="9" t="s">
        <v>242</v>
      </c>
      <c r="O90" s="27">
        <f t="shared" si="29"/>
        <v>50</v>
      </c>
      <c r="P90" s="27">
        <f t="shared" si="30"/>
        <v>181</v>
      </c>
      <c r="Q90" s="9" t="s">
        <v>143</v>
      </c>
      <c r="R90" s="5">
        <f t="shared" si="31"/>
        <v>12981</v>
      </c>
      <c r="S90" s="12">
        <f t="shared" si="24"/>
        <v>101414.0625</v>
      </c>
      <c r="T90" s="10">
        <f t="shared" si="25"/>
        <v>1014.140625</v>
      </c>
      <c r="U90" s="42">
        <f t="shared" si="32"/>
        <v>1.4140625E-2</v>
      </c>
      <c r="W90" s="3">
        <f t="shared" si="33"/>
        <v>1014.140625</v>
      </c>
    </row>
    <row r="91" spans="1:23" x14ac:dyDescent="0.25">
      <c r="A91" s="28" t="s">
        <v>311</v>
      </c>
      <c r="B91" s="28">
        <v>20</v>
      </c>
      <c r="C91" s="5">
        <f t="shared" si="26"/>
        <v>26</v>
      </c>
      <c r="D91" s="5">
        <f t="shared" si="27"/>
        <v>32</v>
      </c>
      <c r="E91" s="9" t="s">
        <v>56</v>
      </c>
      <c r="F91" s="4">
        <f t="shared" si="20"/>
        <v>6688</v>
      </c>
      <c r="G91" s="4">
        <f t="shared" si="21"/>
        <v>52250</v>
      </c>
      <c r="H91" s="11">
        <f t="shared" si="22"/>
        <v>522.5</v>
      </c>
      <c r="I91" s="42">
        <f t="shared" si="23"/>
        <v>-0.47749999999999998</v>
      </c>
      <c r="J91" s="16"/>
      <c r="K91" s="3">
        <f t="shared" si="28"/>
        <v>522.5</v>
      </c>
      <c r="L91" s="3"/>
      <c r="M91" s="23">
        <v>32</v>
      </c>
      <c r="N91" s="9" t="s">
        <v>242</v>
      </c>
      <c r="O91" s="27">
        <f t="shared" si="29"/>
        <v>50</v>
      </c>
      <c r="P91" s="27">
        <f t="shared" si="30"/>
        <v>181</v>
      </c>
      <c r="Q91" s="9" t="s">
        <v>143</v>
      </c>
      <c r="R91" s="5">
        <f t="shared" si="31"/>
        <v>12981</v>
      </c>
      <c r="S91" s="12">
        <f t="shared" si="24"/>
        <v>101414.0625</v>
      </c>
      <c r="T91" s="10">
        <f t="shared" si="25"/>
        <v>1014.140625</v>
      </c>
      <c r="U91" s="42">
        <f t="shared" si="32"/>
        <v>1.4140625E-2</v>
      </c>
      <c r="W91" s="3">
        <f t="shared" si="33"/>
        <v>1014.140625</v>
      </c>
    </row>
    <row r="92" spans="1:23" x14ac:dyDescent="0.25">
      <c r="A92" s="28" t="s">
        <v>311</v>
      </c>
      <c r="B92" s="28" t="s">
        <v>329</v>
      </c>
      <c r="C92" s="5">
        <f t="shared" si="26"/>
        <v>26</v>
      </c>
      <c r="D92" s="5">
        <f t="shared" si="27"/>
        <v>160</v>
      </c>
      <c r="E92" s="9" t="s">
        <v>57</v>
      </c>
      <c r="F92" s="4">
        <f t="shared" si="20"/>
        <v>6816</v>
      </c>
      <c r="G92" s="4">
        <f t="shared" si="21"/>
        <v>53250</v>
      </c>
      <c r="H92" s="11">
        <f t="shared" si="22"/>
        <v>532.5</v>
      </c>
      <c r="I92" s="42">
        <f t="shared" si="23"/>
        <v>-0.46750000000000003</v>
      </c>
      <c r="J92" s="16"/>
      <c r="K92" s="3">
        <f t="shared" si="28"/>
        <v>532.5</v>
      </c>
      <c r="L92" s="3"/>
      <c r="M92" s="23">
        <v>32</v>
      </c>
      <c r="N92" s="9" t="s">
        <v>242</v>
      </c>
      <c r="O92" s="27">
        <f t="shared" si="29"/>
        <v>50</v>
      </c>
      <c r="P92" s="27">
        <f t="shared" si="30"/>
        <v>181</v>
      </c>
      <c r="Q92" s="9" t="s">
        <v>143</v>
      </c>
      <c r="R92" s="5">
        <f t="shared" si="31"/>
        <v>12981</v>
      </c>
      <c r="S92" s="12">
        <f t="shared" si="24"/>
        <v>101414.0625</v>
      </c>
      <c r="T92" s="10">
        <f t="shared" si="25"/>
        <v>1014.140625</v>
      </c>
      <c r="U92" s="42">
        <f t="shared" si="32"/>
        <v>1.4140625E-2</v>
      </c>
      <c r="W92" s="3">
        <f t="shared" si="33"/>
        <v>1014.140625</v>
      </c>
    </row>
    <row r="93" spans="1:23" x14ac:dyDescent="0.25">
      <c r="A93" s="28" t="s">
        <v>311</v>
      </c>
      <c r="B93" s="28" t="s">
        <v>304</v>
      </c>
      <c r="C93" s="5">
        <f t="shared" si="26"/>
        <v>26</v>
      </c>
      <c r="D93" s="5">
        <f t="shared" si="27"/>
        <v>250</v>
      </c>
      <c r="E93" s="9" t="s">
        <v>58</v>
      </c>
      <c r="F93" s="4">
        <f t="shared" si="20"/>
        <v>6906</v>
      </c>
      <c r="G93" s="4">
        <f t="shared" si="21"/>
        <v>53953.125</v>
      </c>
      <c r="H93" s="11">
        <f t="shared" si="22"/>
        <v>539.53125</v>
      </c>
      <c r="I93" s="42">
        <f t="shared" si="23"/>
        <v>-0.46046874999999998</v>
      </c>
      <c r="J93" s="16"/>
      <c r="K93" s="3">
        <f t="shared" si="28"/>
        <v>539.53125</v>
      </c>
      <c r="L93" s="3"/>
      <c r="M93" s="23">
        <v>32</v>
      </c>
      <c r="N93" s="9" t="s">
        <v>278</v>
      </c>
      <c r="O93" s="27">
        <f t="shared" si="29"/>
        <v>50</v>
      </c>
      <c r="P93" s="27">
        <f t="shared" si="30"/>
        <v>163</v>
      </c>
      <c r="Q93" s="9" t="s">
        <v>176</v>
      </c>
      <c r="R93" s="5">
        <f t="shared" si="31"/>
        <v>12963</v>
      </c>
      <c r="S93" s="12">
        <f t="shared" si="24"/>
        <v>101273.4375</v>
      </c>
      <c r="T93" s="10">
        <f t="shared" si="25"/>
        <v>1012.734375</v>
      </c>
      <c r="U93" s="42">
        <f t="shared" si="32"/>
        <v>1.2734374999999999E-2</v>
      </c>
      <c r="W93" s="3">
        <f t="shared" si="33"/>
        <v>1012.734375</v>
      </c>
    </row>
    <row r="94" spans="1:23" x14ac:dyDescent="0.25">
      <c r="A94" s="28">
        <v>13</v>
      </c>
      <c r="B94" s="28">
        <v>40</v>
      </c>
      <c r="C94" s="5">
        <f t="shared" si="26"/>
        <v>19</v>
      </c>
      <c r="D94" s="5">
        <f t="shared" si="27"/>
        <v>64</v>
      </c>
      <c r="E94" s="9" t="s">
        <v>59</v>
      </c>
      <c r="F94" s="4">
        <f t="shared" si="20"/>
        <v>4928</v>
      </c>
      <c r="G94" s="4">
        <f t="shared" si="21"/>
        <v>38500</v>
      </c>
      <c r="H94" s="11">
        <f t="shared" si="22"/>
        <v>385</v>
      </c>
      <c r="I94" s="42">
        <f t="shared" si="23"/>
        <v>-0.61499999999999999</v>
      </c>
      <c r="J94" s="16"/>
      <c r="K94" s="3">
        <f t="shared" si="28"/>
        <v>385</v>
      </c>
      <c r="L94" s="3"/>
      <c r="M94" s="23">
        <v>32</v>
      </c>
      <c r="N94" s="9" t="s">
        <v>280</v>
      </c>
      <c r="O94" s="27">
        <f t="shared" si="29"/>
        <v>50</v>
      </c>
      <c r="P94" s="27">
        <f t="shared" si="30"/>
        <v>157</v>
      </c>
      <c r="Q94" s="9" t="s">
        <v>177</v>
      </c>
      <c r="R94" s="5">
        <f t="shared" si="31"/>
        <v>12957</v>
      </c>
      <c r="S94" s="12">
        <f t="shared" si="24"/>
        <v>101226.5625</v>
      </c>
      <c r="T94" s="10">
        <f t="shared" si="25"/>
        <v>1012.265625</v>
      </c>
      <c r="U94" s="42">
        <f t="shared" si="32"/>
        <v>1.2265625E-2</v>
      </c>
      <c r="W94" s="3">
        <f t="shared" si="33"/>
        <v>1012.265625</v>
      </c>
    </row>
    <row r="95" spans="1:23" x14ac:dyDescent="0.25">
      <c r="A95" s="28">
        <v>12</v>
      </c>
      <c r="B95" s="28" t="s">
        <v>339</v>
      </c>
      <c r="C95" s="5">
        <f t="shared" si="26"/>
        <v>18</v>
      </c>
      <c r="D95" s="5">
        <f t="shared" si="27"/>
        <v>176</v>
      </c>
      <c r="E95" s="9" t="s">
        <v>60</v>
      </c>
      <c r="F95" s="4">
        <f t="shared" si="20"/>
        <v>4784</v>
      </c>
      <c r="G95" s="4">
        <f t="shared" si="21"/>
        <v>37375</v>
      </c>
      <c r="H95" s="11">
        <f t="shared" si="22"/>
        <v>373.75</v>
      </c>
      <c r="I95" s="42">
        <f t="shared" si="23"/>
        <v>-0.62624999999999997</v>
      </c>
      <c r="J95" s="16"/>
      <c r="K95" s="3">
        <f t="shared" si="28"/>
        <v>373.75</v>
      </c>
      <c r="L95" s="3"/>
      <c r="M95" s="23">
        <v>32</v>
      </c>
      <c r="N95" s="9" t="s">
        <v>273</v>
      </c>
      <c r="O95" s="27">
        <f t="shared" si="29"/>
        <v>50</v>
      </c>
      <c r="P95" s="27">
        <f t="shared" si="30"/>
        <v>140</v>
      </c>
      <c r="Q95" s="9" t="s">
        <v>178</v>
      </c>
      <c r="R95" s="5">
        <f t="shared" si="31"/>
        <v>12940</v>
      </c>
      <c r="S95" s="12">
        <f t="shared" si="24"/>
        <v>101093.75</v>
      </c>
      <c r="T95" s="10">
        <f t="shared" si="25"/>
        <v>1010.9375</v>
      </c>
      <c r="U95" s="42">
        <f t="shared" si="32"/>
        <v>1.0937499999999999E-2</v>
      </c>
      <c r="W95" s="3">
        <f t="shared" si="33"/>
        <v>1010.9375</v>
      </c>
    </row>
    <row r="96" spans="1:23" x14ac:dyDescent="0.25">
      <c r="A96" s="28">
        <v>17</v>
      </c>
      <c r="B96" s="28">
        <v>53</v>
      </c>
      <c r="C96" s="5">
        <f t="shared" si="26"/>
        <v>23</v>
      </c>
      <c r="D96" s="5">
        <f t="shared" si="27"/>
        <v>83</v>
      </c>
      <c r="E96" s="9" t="s">
        <v>134</v>
      </c>
      <c r="F96" s="4">
        <f t="shared" si="20"/>
        <v>5971</v>
      </c>
      <c r="G96" s="4">
        <f t="shared" si="21"/>
        <v>46648.4375</v>
      </c>
      <c r="H96" s="11">
        <f t="shared" si="22"/>
        <v>466.484375</v>
      </c>
      <c r="I96" s="42">
        <f t="shared" si="23"/>
        <v>-0.53351562500000005</v>
      </c>
      <c r="J96" s="16"/>
      <c r="K96" s="3">
        <f t="shared" si="28"/>
        <v>466.484375</v>
      </c>
      <c r="L96" s="3"/>
      <c r="M96" s="23">
        <v>32</v>
      </c>
      <c r="N96" s="9" t="s">
        <v>273</v>
      </c>
      <c r="O96" s="27">
        <f t="shared" si="29"/>
        <v>50</v>
      </c>
      <c r="P96" s="27">
        <f t="shared" si="30"/>
        <v>140</v>
      </c>
      <c r="Q96" s="9" t="s">
        <v>178</v>
      </c>
      <c r="R96" s="5">
        <f t="shared" si="31"/>
        <v>12940</v>
      </c>
      <c r="S96" s="12">
        <f t="shared" si="24"/>
        <v>101093.75</v>
      </c>
      <c r="T96" s="10">
        <f t="shared" si="25"/>
        <v>1010.9375</v>
      </c>
      <c r="U96" s="42">
        <f t="shared" si="32"/>
        <v>1.0937499999999999E-2</v>
      </c>
      <c r="W96" s="3">
        <f t="shared" si="33"/>
        <v>1010.9375</v>
      </c>
    </row>
    <row r="97" spans="1:23" x14ac:dyDescent="0.25">
      <c r="A97" s="28" t="s">
        <v>340</v>
      </c>
      <c r="B97" s="28">
        <v>82</v>
      </c>
      <c r="C97" s="5">
        <f t="shared" si="26"/>
        <v>28</v>
      </c>
      <c r="D97" s="5">
        <f t="shared" si="27"/>
        <v>130</v>
      </c>
      <c r="E97" s="9" t="s">
        <v>61</v>
      </c>
      <c r="F97" s="4">
        <f t="shared" si="20"/>
        <v>7298</v>
      </c>
      <c r="G97" s="4">
        <f t="shared" si="21"/>
        <v>57015.625</v>
      </c>
      <c r="H97" s="11">
        <f t="shared" si="22"/>
        <v>570.15625</v>
      </c>
      <c r="I97" s="42">
        <f t="shared" si="23"/>
        <v>-0.42984375000000002</v>
      </c>
      <c r="J97" s="16"/>
      <c r="K97" s="3">
        <f t="shared" si="28"/>
        <v>570.15625</v>
      </c>
      <c r="L97" s="3"/>
      <c r="M97" s="23">
        <v>32</v>
      </c>
      <c r="N97" s="9">
        <v>83</v>
      </c>
      <c r="O97" s="27">
        <f t="shared" si="29"/>
        <v>50</v>
      </c>
      <c r="P97" s="27">
        <f t="shared" si="30"/>
        <v>131</v>
      </c>
      <c r="Q97" s="9" t="s">
        <v>226</v>
      </c>
      <c r="R97" s="5">
        <f t="shared" si="31"/>
        <v>12931</v>
      </c>
      <c r="S97" s="12">
        <f t="shared" si="24"/>
        <v>101023.4375</v>
      </c>
      <c r="T97" s="10">
        <f t="shared" si="25"/>
        <v>1010.234375</v>
      </c>
      <c r="U97" s="42">
        <f t="shared" si="32"/>
        <v>1.0234375E-2</v>
      </c>
      <c r="W97" s="3">
        <f t="shared" si="33"/>
        <v>1010.234375</v>
      </c>
    </row>
    <row r="98" spans="1:23" x14ac:dyDescent="0.25">
      <c r="A98" s="28">
        <v>14</v>
      </c>
      <c r="B98" s="28" t="s">
        <v>282</v>
      </c>
      <c r="C98" s="5">
        <f t="shared" si="26"/>
        <v>20</v>
      </c>
      <c r="D98" s="5">
        <f t="shared" si="27"/>
        <v>242</v>
      </c>
      <c r="E98" s="9" t="s">
        <v>62</v>
      </c>
      <c r="F98" s="4">
        <f t="shared" si="20"/>
        <v>5362</v>
      </c>
      <c r="G98" s="4">
        <f t="shared" si="21"/>
        <v>41890.625</v>
      </c>
      <c r="H98" s="11">
        <f t="shared" si="22"/>
        <v>418.90625</v>
      </c>
      <c r="I98" s="42">
        <f t="shared" si="23"/>
        <v>-0.58109374999999996</v>
      </c>
      <c r="J98" s="16"/>
      <c r="K98" s="3">
        <f t="shared" si="28"/>
        <v>418.90625</v>
      </c>
      <c r="L98" s="3"/>
      <c r="M98" s="23">
        <v>32</v>
      </c>
      <c r="N98" s="9" t="s">
        <v>273</v>
      </c>
      <c r="O98" s="27">
        <f t="shared" si="29"/>
        <v>50</v>
      </c>
      <c r="P98" s="27">
        <f t="shared" si="30"/>
        <v>140</v>
      </c>
      <c r="Q98" s="9" t="s">
        <v>178</v>
      </c>
      <c r="R98" s="5">
        <f t="shared" si="31"/>
        <v>12940</v>
      </c>
      <c r="S98" s="12">
        <f t="shared" si="24"/>
        <v>101093.75</v>
      </c>
      <c r="T98" s="10">
        <f t="shared" si="25"/>
        <v>1010.9375</v>
      </c>
      <c r="U98" s="42">
        <f t="shared" si="32"/>
        <v>1.0937499999999999E-2</v>
      </c>
      <c r="W98" s="3">
        <f t="shared" si="33"/>
        <v>1010.9375</v>
      </c>
    </row>
    <row r="99" spans="1:23" x14ac:dyDescent="0.25">
      <c r="A99" s="28">
        <v>18</v>
      </c>
      <c r="B99" s="28" t="s">
        <v>341</v>
      </c>
      <c r="C99" s="5">
        <f t="shared" si="26"/>
        <v>24</v>
      </c>
      <c r="D99" s="5">
        <f t="shared" si="27"/>
        <v>10</v>
      </c>
      <c r="E99" s="9" t="s">
        <v>63</v>
      </c>
      <c r="F99" s="4">
        <f t="shared" ref="F99:F130" si="34">HEX2DEC(E99)</f>
        <v>6154</v>
      </c>
      <c r="G99" s="4">
        <f t="shared" ref="G99:G130" si="35">F99*7.8125</f>
        <v>48078.125</v>
      </c>
      <c r="H99" s="11">
        <f t="shared" ref="H99:H130" si="36">G99/100</f>
        <v>480.78125</v>
      </c>
      <c r="I99" s="42">
        <f t="shared" ref="I99:I130" si="37">(H99-1000)/1000</f>
        <v>-0.51921874999999995</v>
      </c>
      <c r="J99" s="16"/>
      <c r="K99" s="3">
        <f t="shared" si="28"/>
        <v>480.78125</v>
      </c>
      <c r="L99" s="3"/>
      <c r="M99" s="23">
        <v>32</v>
      </c>
      <c r="N99" s="9" t="s">
        <v>273</v>
      </c>
      <c r="O99" s="27">
        <f t="shared" si="29"/>
        <v>50</v>
      </c>
      <c r="P99" s="27">
        <f t="shared" si="30"/>
        <v>140</v>
      </c>
      <c r="Q99" s="9" t="s">
        <v>178</v>
      </c>
      <c r="R99" s="5">
        <f t="shared" si="31"/>
        <v>12940</v>
      </c>
      <c r="S99" s="12">
        <f t="shared" ref="S99:S130" si="38">R99*7.8125</f>
        <v>101093.75</v>
      </c>
      <c r="T99" s="10">
        <f t="shared" ref="T99:T130" si="39">S99/100</f>
        <v>1010.9375</v>
      </c>
      <c r="U99" s="42">
        <f t="shared" si="32"/>
        <v>1.0937499999999999E-2</v>
      </c>
      <c r="W99" s="3">
        <f t="shared" si="33"/>
        <v>1010.9375</v>
      </c>
    </row>
    <row r="100" spans="1:23" x14ac:dyDescent="0.25">
      <c r="A100" s="28">
        <v>17</v>
      </c>
      <c r="B100" s="28" t="s">
        <v>342</v>
      </c>
      <c r="C100" s="5">
        <f t="shared" si="26"/>
        <v>23</v>
      </c>
      <c r="D100" s="5">
        <f t="shared" si="27"/>
        <v>253</v>
      </c>
      <c r="E100" s="9" t="s">
        <v>64</v>
      </c>
      <c r="F100" s="4">
        <f t="shared" si="34"/>
        <v>6141</v>
      </c>
      <c r="G100" s="4">
        <f t="shared" si="35"/>
        <v>47976.5625</v>
      </c>
      <c r="H100" s="11">
        <f t="shared" si="36"/>
        <v>479.765625</v>
      </c>
      <c r="I100" s="42">
        <f t="shared" si="37"/>
        <v>-0.52023437500000003</v>
      </c>
      <c r="J100" s="16"/>
      <c r="K100" s="3">
        <f t="shared" si="28"/>
        <v>479.765625</v>
      </c>
      <c r="L100" s="3"/>
      <c r="M100" s="23">
        <v>32</v>
      </c>
      <c r="N100" s="9" t="s">
        <v>273</v>
      </c>
      <c r="O100" s="27">
        <f t="shared" si="29"/>
        <v>50</v>
      </c>
      <c r="P100" s="27">
        <f t="shared" si="30"/>
        <v>140</v>
      </c>
      <c r="Q100" s="9" t="s">
        <v>178</v>
      </c>
      <c r="R100" s="5">
        <f t="shared" si="31"/>
        <v>12940</v>
      </c>
      <c r="S100" s="12">
        <f t="shared" si="38"/>
        <v>101093.75</v>
      </c>
      <c r="T100" s="10">
        <f t="shared" si="39"/>
        <v>1010.9375</v>
      </c>
      <c r="U100" s="42">
        <f t="shared" si="32"/>
        <v>1.0937499999999999E-2</v>
      </c>
      <c r="W100" s="3">
        <f t="shared" si="33"/>
        <v>1010.9375</v>
      </c>
    </row>
    <row r="101" spans="1:23" x14ac:dyDescent="0.25">
      <c r="A101" s="28">
        <v>19</v>
      </c>
      <c r="B101" s="28">
        <v>37</v>
      </c>
      <c r="C101" s="5">
        <f t="shared" si="26"/>
        <v>25</v>
      </c>
      <c r="D101" s="5">
        <f t="shared" si="27"/>
        <v>55</v>
      </c>
      <c r="E101" s="9" t="s">
        <v>135</v>
      </c>
      <c r="F101" s="4">
        <f t="shared" si="34"/>
        <v>6455</v>
      </c>
      <c r="G101" s="4">
        <f t="shared" si="35"/>
        <v>50429.6875</v>
      </c>
      <c r="H101" s="11">
        <f t="shared" si="36"/>
        <v>504.296875</v>
      </c>
      <c r="I101" s="42">
        <f t="shared" si="37"/>
        <v>-0.49570312500000002</v>
      </c>
      <c r="J101" s="16"/>
      <c r="K101" s="3">
        <f t="shared" si="28"/>
        <v>504.296875</v>
      </c>
      <c r="L101" s="3"/>
      <c r="M101" s="23">
        <v>32</v>
      </c>
      <c r="N101" s="9">
        <v>87</v>
      </c>
      <c r="O101" s="27">
        <f t="shared" si="29"/>
        <v>50</v>
      </c>
      <c r="P101" s="27">
        <f t="shared" si="30"/>
        <v>135</v>
      </c>
      <c r="Q101" s="9" t="s">
        <v>227</v>
      </c>
      <c r="R101" s="5">
        <f t="shared" si="31"/>
        <v>12935</v>
      </c>
      <c r="S101" s="12">
        <f t="shared" si="38"/>
        <v>101054.6875</v>
      </c>
      <c r="T101" s="10">
        <f t="shared" si="39"/>
        <v>1010.546875</v>
      </c>
      <c r="U101" s="42">
        <f t="shared" si="32"/>
        <v>1.0546875000000001E-2</v>
      </c>
      <c r="W101" s="3">
        <f t="shared" si="33"/>
        <v>1010.546875</v>
      </c>
    </row>
    <row r="102" spans="1:23" x14ac:dyDescent="0.25">
      <c r="A102" s="28" t="s">
        <v>303</v>
      </c>
      <c r="B102" s="28" t="s">
        <v>330</v>
      </c>
      <c r="C102" s="5">
        <f t="shared" si="26"/>
        <v>29</v>
      </c>
      <c r="D102" s="5">
        <f t="shared" si="27"/>
        <v>200</v>
      </c>
      <c r="E102" s="9" t="s">
        <v>65</v>
      </c>
      <c r="F102" s="4">
        <f t="shared" si="34"/>
        <v>7624</v>
      </c>
      <c r="G102" s="4">
        <f t="shared" si="35"/>
        <v>59562.5</v>
      </c>
      <c r="H102" s="11">
        <f t="shared" si="36"/>
        <v>595.625</v>
      </c>
      <c r="I102" s="42">
        <f t="shared" si="37"/>
        <v>-0.40437499999999998</v>
      </c>
      <c r="J102" s="16"/>
      <c r="K102" s="3">
        <f t="shared" si="28"/>
        <v>595.625</v>
      </c>
      <c r="L102" s="3"/>
      <c r="M102" s="23">
        <v>32</v>
      </c>
      <c r="N102" s="9" t="s">
        <v>273</v>
      </c>
      <c r="O102" s="27">
        <f t="shared" si="29"/>
        <v>50</v>
      </c>
      <c r="P102" s="27">
        <f t="shared" si="30"/>
        <v>140</v>
      </c>
      <c r="Q102" s="9" t="s">
        <v>178</v>
      </c>
      <c r="R102" s="5">
        <f t="shared" si="31"/>
        <v>12940</v>
      </c>
      <c r="S102" s="12">
        <f t="shared" si="38"/>
        <v>101093.75</v>
      </c>
      <c r="T102" s="10">
        <f t="shared" si="39"/>
        <v>1010.9375</v>
      </c>
      <c r="U102" s="42">
        <f t="shared" si="32"/>
        <v>1.0937499999999999E-2</v>
      </c>
      <c r="W102" s="3">
        <f t="shared" si="33"/>
        <v>1010.9375</v>
      </c>
    </row>
    <row r="103" spans="1:23" x14ac:dyDescent="0.25">
      <c r="A103" s="28" t="s">
        <v>343</v>
      </c>
      <c r="B103" s="28" t="s">
        <v>316</v>
      </c>
      <c r="C103" s="5">
        <f t="shared" si="26"/>
        <v>31</v>
      </c>
      <c r="D103" s="5">
        <f t="shared" si="27"/>
        <v>47</v>
      </c>
      <c r="E103" s="9" t="s">
        <v>66</v>
      </c>
      <c r="F103" s="4">
        <f t="shared" si="34"/>
        <v>7983</v>
      </c>
      <c r="G103" s="4">
        <f t="shared" si="35"/>
        <v>62367.1875</v>
      </c>
      <c r="H103" s="11">
        <f t="shared" si="36"/>
        <v>623.671875</v>
      </c>
      <c r="I103" s="42">
        <f t="shared" si="37"/>
        <v>-0.37632812500000001</v>
      </c>
      <c r="J103" s="16"/>
      <c r="K103" s="3">
        <f t="shared" si="28"/>
        <v>623.671875</v>
      </c>
      <c r="L103" s="3"/>
      <c r="M103" s="23">
        <v>32</v>
      </c>
      <c r="N103" s="9" t="s">
        <v>273</v>
      </c>
      <c r="O103" s="27">
        <f t="shared" si="29"/>
        <v>50</v>
      </c>
      <c r="P103" s="27">
        <f t="shared" si="30"/>
        <v>140</v>
      </c>
      <c r="Q103" s="9" t="s">
        <v>178</v>
      </c>
      <c r="R103" s="5">
        <f t="shared" si="31"/>
        <v>12940</v>
      </c>
      <c r="S103" s="12">
        <f t="shared" si="38"/>
        <v>101093.75</v>
      </c>
      <c r="T103" s="10">
        <f t="shared" si="39"/>
        <v>1010.9375</v>
      </c>
      <c r="U103" s="42">
        <f t="shared" si="32"/>
        <v>1.0937499999999999E-2</v>
      </c>
      <c r="W103" s="3">
        <f t="shared" si="33"/>
        <v>1010.9375</v>
      </c>
    </row>
    <row r="104" spans="1:23" x14ac:dyDescent="0.25">
      <c r="A104" s="28">
        <v>16</v>
      </c>
      <c r="B104" s="28" t="s">
        <v>344</v>
      </c>
      <c r="C104" s="5">
        <f t="shared" si="26"/>
        <v>22</v>
      </c>
      <c r="D104" s="5">
        <f t="shared" si="27"/>
        <v>124</v>
      </c>
      <c r="E104" s="9" t="s">
        <v>67</v>
      </c>
      <c r="F104" s="4">
        <f t="shared" si="34"/>
        <v>5756</v>
      </c>
      <c r="G104" s="4">
        <f t="shared" si="35"/>
        <v>44968.75</v>
      </c>
      <c r="H104" s="11">
        <f t="shared" si="36"/>
        <v>449.6875</v>
      </c>
      <c r="I104" s="42">
        <f t="shared" si="37"/>
        <v>-0.55031249999999998</v>
      </c>
      <c r="J104" s="16"/>
      <c r="K104" s="3">
        <f t="shared" si="28"/>
        <v>449.6875</v>
      </c>
      <c r="L104" s="3"/>
      <c r="M104" s="23">
        <v>32</v>
      </c>
      <c r="N104" s="9" t="s">
        <v>264</v>
      </c>
      <c r="O104" s="27">
        <f t="shared" si="29"/>
        <v>50</v>
      </c>
      <c r="P104" s="27">
        <f t="shared" si="30"/>
        <v>167</v>
      </c>
      <c r="Q104" s="9" t="s">
        <v>179</v>
      </c>
      <c r="R104" s="5">
        <f t="shared" si="31"/>
        <v>12967</v>
      </c>
      <c r="S104" s="12">
        <f t="shared" si="38"/>
        <v>101304.6875</v>
      </c>
      <c r="T104" s="10">
        <f t="shared" si="39"/>
        <v>1013.046875</v>
      </c>
      <c r="U104" s="42">
        <f t="shared" si="32"/>
        <v>1.3046874999999999E-2</v>
      </c>
      <c r="W104" s="3">
        <f t="shared" si="33"/>
        <v>1013.046875</v>
      </c>
    </row>
    <row r="105" spans="1:23" x14ac:dyDescent="0.25">
      <c r="A105" s="28">
        <v>14</v>
      </c>
      <c r="B105" s="28" t="s">
        <v>281</v>
      </c>
      <c r="C105" s="5">
        <f t="shared" si="26"/>
        <v>20</v>
      </c>
      <c r="D105" s="5">
        <f t="shared" si="27"/>
        <v>75</v>
      </c>
      <c r="E105" s="9" t="s">
        <v>68</v>
      </c>
      <c r="F105" s="4">
        <f t="shared" si="34"/>
        <v>5195</v>
      </c>
      <c r="G105" s="4">
        <f t="shared" si="35"/>
        <v>40585.9375</v>
      </c>
      <c r="H105" s="11">
        <f t="shared" si="36"/>
        <v>405.859375</v>
      </c>
      <c r="I105" s="42">
        <f t="shared" si="37"/>
        <v>-0.59414062499999998</v>
      </c>
      <c r="J105" s="16"/>
      <c r="K105" s="3">
        <f t="shared" si="28"/>
        <v>405.859375</v>
      </c>
      <c r="L105" s="3"/>
      <c r="M105" s="23">
        <v>32</v>
      </c>
      <c r="N105" s="9" t="s">
        <v>273</v>
      </c>
      <c r="O105" s="27">
        <f t="shared" si="29"/>
        <v>50</v>
      </c>
      <c r="P105" s="27">
        <f t="shared" si="30"/>
        <v>140</v>
      </c>
      <c r="Q105" s="9" t="s">
        <v>178</v>
      </c>
      <c r="R105" s="5">
        <f t="shared" si="31"/>
        <v>12940</v>
      </c>
      <c r="S105" s="12">
        <f t="shared" si="38"/>
        <v>101093.75</v>
      </c>
      <c r="T105" s="10">
        <f t="shared" si="39"/>
        <v>1010.9375</v>
      </c>
      <c r="U105" s="42">
        <f t="shared" si="32"/>
        <v>1.0937499999999999E-2</v>
      </c>
      <c r="W105" s="3">
        <f t="shared" si="33"/>
        <v>1010.9375</v>
      </c>
    </row>
    <row r="106" spans="1:23" x14ac:dyDescent="0.25">
      <c r="A106" s="28">
        <v>37</v>
      </c>
      <c r="B106" s="28" t="s">
        <v>344</v>
      </c>
      <c r="C106" s="5">
        <f t="shared" si="26"/>
        <v>55</v>
      </c>
      <c r="D106" s="5">
        <f t="shared" si="27"/>
        <v>124</v>
      </c>
      <c r="E106" s="9" t="s">
        <v>69</v>
      </c>
      <c r="F106" s="4">
        <f t="shared" si="34"/>
        <v>14204</v>
      </c>
      <c r="G106" s="4">
        <f t="shared" si="35"/>
        <v>110968.75</v>
      </c>
      <c r="H106" s="11">
        <f t="shared" si="36"/>
        <v>1109.6875</v>
      </c>
      <c r="I106" s="42">
        <f t="shared" si="37"/>
        <v>0.10968749999999999</v>
      </c>
      <c r="J106" s="16"/>
      <c r="K106" s="3">
        <f t="shared" si="28"/>
        <v>1109.6875</v>
      </c>
      <c r="L106" s="3"/>
      <c r="M106" s="23" t="s">
        <v>254</v>
      </c>
      <c r="N106" s="9">
        <v>3</v>
      </c>
      <c r="O106" s="27">
        <f t="shared" si="29"/>
        <v>58</v>
      </c>
      <c r="P106" s="27">
        <f t="shared" si="30"/>
        <v>3</v>
      </c>
      <c r="Q106" s="9" t="s">
        <v>180</v>
      </c>
      <c r="R106" s="5">
        <f t="shared" si="31"/>
        <v>14851</v>
      </c>
      <c r="S106" s="12">
        <f t="shared" si="38"/>
        <v>116023.4375</v>
      </c>
      <c r="T106" s="10">
        <f t="shared" si="39"/>
        <v>1160.234375</v>
      </c>
      <c r="U106" s="42">
        <f t="shared" si="32"/>
        <v>0.16023437500000001</v>
      </c>
      <c r="W106" s="3">
        <f t="shared" si="33"/>
        <v>1160.234375</v>
      </c>
    </row>
    <row r="107" spans="1:23" x14ac:dyDescent="0.25">
      <c r="A107" s="28" t="s">
        <v>252</v>
      </c>
      <c r="B107" s="28" t="s">
        <v>345</v>
      </c>
      <c r="C107" s="5">
        <f t="shared" si="26"/>
        <v>63</v>
      </c>
      <c r="D107" s="5">
        <f t="shared" si="27"/>
        <v>252</v>
      </c>
      <c r="E107" s="9" t="s">
        <v>70</v>
      </c>
      <c r="F107" s="4">
        <f t="shared" si="34"/>
        <v>16380</v>
      </c>
      <c r="G107" s="4">
        <f t="shared" si="35"/>
        <v>127968.75</v>
      </c>
      <c r="H107" s="11">
        <f t="shared" si="36"/>
        <v>1279.6875</v>
      </c>
      <c r="I107" s="42">
        <f t="shared" si="37"/>
        <v>0.27968749999999998</v>
      </c>
      <c r="J107" s="16"/>
      <c r="K107" s="3">
        <f t="shared" si="28"/>
        <v>1279.6875</v>
      </c>
      <c r="L107" s="3"/>
      <c r="M107" s="23" t="s">
        <v>252</v>
      </c>
      <c r="N107" s="9" t="s">
        <v>273</v>
      </c>
      <c r="O107" s="27">
        <f t="shared" si="29"/>
        <v>63</v>
      </c>
      <c r="P107" s="27">
        <f t="shared" si="30"/>
        <v>140</v>
      </c>
      <c r="Q107" s="9" t="s">
        <v>181</v>
      </c>
      <c r="R107" s="5">
        <f t="shared" si="31"/>
        <v>16268</v>
      </c>
      <c r="S107" s="12">
        <f t="shared" si="38"/>
        <v>127093.75</v>
      </c>
      <c r="T107" s="10">
        <f t="shared" si="39"/>
        <v>1270.9375</v>
      </c>
      <c r="U107" s="42">
        <f t="shared" si="32"/>
        <v>0.2709375</v>
      </c>
      <c r="W107" s="3">
        <f t="shared" si="33"/>
        <v>1270.9375</v>
      </c>
    </row>
    <row r="108" spans="1:23" x14ac:dyDescent="0.25">
      <c r="A108" s="28" t="s">
        <v>284</v>
      </c>
      <c r="B108" s="28" t="s">
        <v>346</v>
      </c>
      <c r="C108" s="5">
        <f t="shared" si="26"/>
        <v>59</v>
      </c>
      <c r="D108" s="5">
        <f t="shared" si="27"/>
        <v>161</v>
      </c>
      <c r="E108" s="9" t="s">
        <v>71</v>
      </c>
      <c r="F108" s="4">
        <f t="shared" si="34"/>
        <v>15265</v>
      </c>
      <c r="G108" s="4">
        <f t="shared" si="35"/>
        <v>119257.8125</v>
      </c>
      <c r="H108" s="11">
        <f t="shared" si="36"/>
        <v>1192.578125</v>
      </c>
      <c r="I108" s="42">
        <f t="shared" si="37"/>
        <v>0.19257812499999999</v>
      </c>
      <c r="J108" s="16"/>
      <c r="K108" s="3">
        <f t="shared" si="28"/>
        <v>1192.578125</v>
      </c>
      <c r="L108" s="3"/>
      <c r="M108" s="23" t="s">
        <v>252</v>
      </c>
      <c r="N108" s="9" t="s">
        <v>281</v>
      </c>
      <c r="O108" s="27">
        <f t="shared" si="29"/>
        <v>63</v>
      </c>
      <c r="P108" s="27">
        <f t="shared" si="30"/>
        <v>75</v>
      </c>
      <c r="Q108" s="9" t="s">
        <v>182</v>
      </c>
      <c r="R108" s="5">
        <f t="shared" si="31"/>
        <v>16203</v>
      </c>
      <c r="S108" s="12">
        <f t="shared" si="38"/>
        <v>126585.9375</v>
      </c>
      <c r="T108" s="10">
        <f t="shared" si="39"/>
        <v>1265.859375</v>
      </c>
      <c r="U108" s="42">
        <f t="shared" si="32"/>
        <v>0.26585937500000001</v>
      </c>
      <c r="W108" s="3">
        <f t="shared" si="33"/>
        <v>1265.859375</v>
      </c>
    </row>
    <row r="109" spans="1:23" x14ac:dyDescent="0.25">
      <c r="A109" s="28">
        <v>42</v>
      </c>
      <c r="B109" s="28" t="s">
        <v>290</v>
      </c>
      <c r="C109" s="5">
        <f t="shared" si="26"/>
        <v>66</v>
      </c>
      <c r="D109" s="5">
        <f t="shared" si="27"/>
        <v>142</v>
      </c>
      <c r="E109" s="9" t="s">
        <v>72</v>
      </c>
      <c r="F109" s="4">
        <f t="shared" si="34"/>
        <v>17038</v>
      </c>
      <c r="G109" s="4">
        <f t="shared" si="35"/>
        <v>133109.375</v>
      </c>
      <c r="H109" s="11">
        <f t="shared" si="36"/>
        <v>1331.09375</v>
      </c>
      <c r="I109" s="42">
        <f t="shared" si="37"/>
        <v>0.33109375000000002</v>
      </c>
      <c r="J109" s="16"/>
      <c r="K109" s="3">
        <f t="shared" si="28"/>
        <v>1331.09375</v>
      </c>
      <c r="L109" s="3"/>
      <c r="M109" s="23">
        <v>44</v>
      </c>
      <c r="N109" s="9">
        <v>57</v>
      </c>
      <c r="O109" s="27">
        <f t="shared" si="29"/>
        <v>68</v>
      </c>
      <c r="P109" s="27">
        <f t="shared" si="30"/>
        <v>87</v>
      </c>
      <c r="Q109" s="9" t="s">
        <v>228</v>
      </c>
      <c r="R109" s="5">
        <f t="shared" si="31"/>
        <v>17495</v>
      </c>
      <c r="S109" s="12">
        <f t="shared" si="38"/>
        <v>136679.6875</v>
      </c>
      <c r="T109" s="10">
        <f t="shared" si="39"/>
        <v>1366.796875</v>
      </c>
      <c r="U109" s="42">
        <f t="shared" si="32"/>
        <v>0.36679687500000002</v>
      </c>
      <c r="W109" s="3">
        <f t="shared" si="33"/>
        <v>1366.796875</v>
      </c>
    </row>
    <row r="110" spans="1:23" x14ac:dyDescent="0.25">
      <c r="A110" s="28">
        <v>32</v>
      </c>
      <c r="B110" s="28" t="s">
        <v>307</v>
      </c>
      <c r="C110" s="5">
        <f t="shared" si="26"/>
        <v>50</v>
      </c>
      <c r="D110" s="5">
        <f t="shared" si="27"/>
        <v>248</v>
      </c>
      <c r="E110" s="9" t="s">
        <v>73</v>
      </c>
      <c r="F110" s="4">
        <f t="shared" si="34"/>
        <v>13048</v>
      </c>
      <c r="G110" s="4">
        <f t="shared" si="35"/>
        <v>101937.5</v>
      </c>
      <c r="H110" s="11">
        <f t="shared" si="36"/>
        <v>1019.375</v>
      </c>
      <c r="I110" s="42">
        <f t="shared" si="37"/>
        <v>1.9375E-2</v>
      </c>
      <c r="J110" s="16"/>
      <c r="K110" s="3">
        <f t="shared" si="28"/>
        <v>1019.375</v>
      </c>
      <c r="L110" s="3"/>
      <c r="M110" s="23">
        <v>43</v>
      </c>
      <c r="N110" s="9" t="s">
        <v>282</v>
      </c>
      <c r="O110" s="27">
        <f t="shared" si="29"/>
        <v>67</v>
      </c>
      <c r="P110" s="27">
        <f t="shared" si="30"/>
        <v>242</v>
      </c>
      <c r="Q110" s="9" t="s">
        <v>183</v>
      </c>
      <c r="R110" s="5">
        <f t="shared" si="31"/>
        <v>17394</v>
      </c>
      <c r="S110" s="12">
        <f t="shared" si="38"/>
        <v>135890.625</v>
      </c>
      <c r="T110" s="10">
        <f t="shared" si="39"/>
        <v>1358.90625</v>
      </c>
      <c r="U110" s="42">
        <f t="shared" si="32"/>
        <v>0.35890624999999998</v>
      </c>
      <c r="W110" s="3">
        <f t="shared" si="33"/>
        <v>1358.90625</v>
      </c>
    </row>
    <row r="111" spans="1:23" x14ac:dyDescent="0.25">
      <c r="A111" s="28" t="s">
        <v>309</v>
      </c>
      <c r="B111" s="28">
        <v>40</v>
      </c>
      <c r="C111" s="5">
        <f t="shared" si="26"/>
        <v>14</v>
      </c>
      <c r="D111" s="5">
        <f t="shared" si="27"/>
        <v>64</v>
      </c>
      <c r="E111" s="9" t="s">
        <v>136</v>
      </c>
      <c r="F111" s="4">
        <f t="shared" si="34"/>
        <v>3648</v>
      </c>
      <c r="G111" s="4">
        <f t="shared" si="35"/>
        <v>28500</v>
      </c>
      <c r="H111" s="11">
        <f t="shared" si="36"/>
        <v>285</v>
      </c>
      <c r="I111" s="42">
        <f t="shared" si="37"/>
        <v>-0.71499999999999997</v>
      </c>
      <c r="J111" s="16"/>
      <c r="K111" s="3">
        <f t="shared" si="28"/>
        <v>285</v>
      </c>
      <c r="L111" s="3"/>
      <c r="M111" s="23" t="s">
        <v>246</v>
      </c>
      <c r="N111" s="9" t="s">
        <v>283</v>
      </c>
      <c r="O111" s="27">
        <f t="shared" si="29"/>
        <v>61</v>
      </c>
      <c r="P111" s="27">
        <f t="shared" si="30"/>
        <v>213</v>
      </c>
      <c r="Q111" s="9" t="s">
        <v>184</v>
      </c>
      <c r="R111" s="5">
        <f t="shared" si="31"/>
        <v>15829</v>
      </c>
      <c r="S111" s="12">
        <f t="shared" si="38"/>
        <v>123664.0625</v>
      </c>
      <c r="T111" s="10">
        <f t="shared" si="39"/>
        <v>1236.640625</v>
      </c>
      <c r="U111" s="42">
        <f t="shared" si="32"/>
        <v>0.23664062499999999</v>
      </c>
      <c r="W111" s="3">
        <f t="shared" si="33"/>
        <v>1236.640625</v>
      </c>
    </row>
    <row r="112" spans="1:23" x14ac:dyDescent="0.25">
      <c r="A112" s="28" t="s">
        <v>305</v>
      </c>
      <c r="B112" s="28" t="s">
        <v>347</v>
      </c>
      <c r="C112" s="5">
        <f t="shared" si="26"/>
        <v>30</v>
      </c>
      <c r="D112" s="5">
        <f t="shared" si="27"/>
        <v>94</v>
      </c>
      <c r="E112" s="9" t="s">
        <v>74</v>
      </c>
      <c r="F112" s="4">
        <f t="shared" si="34"/>
        <v>7774</v>
      </c>
      <c r="G112" s="4">
        <f t="shared" si="35"/>
        <v>60734.375</v>
      </c>
      <c r="H112" s="11">
        <f t="shared" si="36"/>
        <v>607.34375</v>
      </c>
      <c r="I112" s="42">
        <f t="shared" si="37"/>
        <v>-0.39265624999999998</v>
      </c>
      <c r="J112" s="16"/>
      <c r="K112" s="3">
        <f t="shared" si="28"/>
        <v>607.34375</v>
      </c>
      <c r="L112" s="3"/>
      <c r="M112" s="23">
        <v>36</v>
      </c>
      <c r="N112" s="9">
        <v>23</v>
      </c>
      <c r="O112" s="27">
        <f t="shared" si="29"/>
        <v>54</v>
      </c>
      <c r="P112" s="27">
        <f t="shared" si="30"/>
        <v>35</v>
      </c>
      <c r="Q112" s="9" t="s">
        <v>229</v>
      </c>
      <c r="R112" s="5">
        <f t="shared" si="31"/>
        <v>13859</v>
      </c>
      <c r="S112" s="12">
        <f t="shared" si="38"/>
        <v>108273.4375</v>
      </c>
      <c r="T112" s="10">
        <f t="shared" si="39"/>
        <v>1082.734375</v>
      </c>
      <c r="U112" s="42">
        <f t="shared" si="32"/>
        <v>8.2734374999999999E-2</v>
      </c>
      <c r="W112" s="3">
        <f t="shared" si="33"/>
        <v>1082.734375</v>
      </c>
    </row>
    <row r="113" spans="1:23" x14ac:dyDescent="0.25">
      <c r="A113" s="28">
        <v>34</v>
      </c>
      <c r="B113" s="28">
        <v>31</v>
      </c>
      <c r="C113" s="5">
        <f t="shared" si="26"/>
        <v>52</v>
      </c>
      <c r="D113" s="5">
        <f t="shared" si="27"/>
        <v>49</v>
      </c>
      <c r="E113" s="9" t="s">
        <v>137</v>
      </c>
      <c r="F113" s="4">
        <f t="shared" si="34"/>
        <v>13361</v>
      </c>
      <c r="G113" s="4">
        <f t="shared" si="35"/>
        <v>104382.8125</v>
      </c>
      <c r="H113" s="11">
        <f t="shared" si="36"/>
        <v>1043.828125</v>
      </c>
      <c r="I113" s="42">
        <f t="shared" si="37"/>
        <v>4.3828125000000002E-2</v>
      </c>
      <c r="J113" s="16"/>
      <c r="K113" s="3">
        <f t="shared" si="28"/>
        <v>1043.828125</v>
      </c>
      <c r="L113" s="3"/>
      <c r="M113" s="23">
        <v>37</v>
      </c>
      <c r="N113" s="9">
        <v>71</v>
      </c>
      <c r="O113" s="27">
        <f t="shared" si="29"/>
        <v>55</v>
      </c>
      <c r="P113" s="27">
        <f t="shared" si="30"/>
        <v>113</v>
      </c>
      <c r="Q113" s="9" t="s">
        <v>230</v>
      </c>
      <c r="R113" s="5">
        <f t="shared" si="31"/>
        <v>14193</v>
      </c>
      <c r="S113" s="12">
        <f t="shared" si="38"/>
        <v>110882.8125</v>
      </c>
      <c r="T113" s="10">
        <f t="shared" si="39"/>
        <v>1108.828125</v>
      </c>
      <c r="U113" s="42">
        <f t="shared" si="32"/>
        <v>0.108828125</v>
      </c>
      <c r="W113" s="3">
        <f t="shared" si="33"/>
        <v>1108.828125</v>
      </c>
    </row>
    <row r="114" spans="1:23" x14ac:dyDescent="0.25">
      <c r="A114" s="28">
        <v>38</v>
      </c>
      <c r="B114" s="28" t="s">
        <v>348</v>
      </c>
      <c r="C114" s="5">
        <f t="shared" si="26"/>
        <v>56</v>
      </c>
      <c r="D114" s="5">
        <f t="shared" si="27"/>
        <v>43</v>
      </c>
      <c r="E114" s="9" t="s">
        <v>75</v>
      </c>
      <c r="F114" s="4">
        <f t="shared" si="34"/>
        <v>14379</v>
      </c>
      <c r="G114" s="4">
        <f t="shared" si="35"/>
        <v>112335.9375</v>
      </c>
      <c r="H114" s="11">
        <f t="shared" si="36"/>
        <v>1123.359375</v>
      </c>
      <c r="I114" s="42">
        <f t="shared" si="37"/>
        <v>0.12335937499999999</v>
      </c>
      <c r="J114" s="16"/>
      <c r="K114" s="3">
        <f t="shared" si="28"/>
        <v>1123.359375</v>
      </c>
      <c r="L114" s="3"/>
      <c r="M114" s="23" t="s">
        <v>284</v>
      </c>
      <c r="N114" s="9" t="s">
        <v>281</v>
      </c>
      <c r="O114" s="27">
        <f t="shared" si="29"/>
        <v>59</v>
      </c>
      <c r="P114" s="27">
        <f t="shared" si="30"/>
        <v>75</v>
      </c>
      <c r="Q114" s="9" t="s">
        <v>185</v>
      </c>
      <c r="R114" s="5">
        <f t="shared" si="31"/>
        <v>15179</v>
      </c>
      <c r="S114" s="12">
        <f t="shared" si="38"/>
        <v>118585.9375</v>
      </c>
      <c r="T114" s="10">
        <f t="shared" si="39"/>
        <v>1185.859375</v>
      </c>
      <c r="U114" s="42">
        <f t="shared" si="32"/>
        <v>0.18585937499999999</v>
      </c>
      <c r="W114" s="3">
        <f t="shared" si="33"/>
        <v>1185.859375</v>
      </c>
    </row>
    <row r="115" spans="1:23" x14ac:dyDescent="0.25">
      <c r="A115" s="28">
        <v>28</v>
      </c>
      <c r="B115" s="28">
        <v>62</v>
      </c>
      <c r="C115" s="5">
        <f t="shared" si="26"/>
        <v>40</v>
      </c>
      <c r="D115" s="5">
        <f t="shared" si="27"/>
        <v>98</v>
      </c>
      <c r="E115" s="9" t="s">
        <v>138</v>
      </c>
      <c r="F115" s="4">
        <f t="shared" si="34"/>
        <v>10338</v>
      </c>
      <c r="G115" s="4">
        <f t="shared" si="35"/>
        <v>80765.625</v>
      </c>
      <c r="H115" s="11">
        <f t="shared" si="36"/>
        <v>807.65625</v>
      </c>
      <c r="I115" s="42">
        <f t="shared" si="37"/>
        <v>-0.19234375000000001</v>
      </c>
      <c r="J115" s="16"/>
      <c r="K115" s="3">
        <f t="shared" si="28"/>
        <v>807.65625</v>
      </c>
      <c r="L115" s="3"/>
      <c r="M115" s="23" t="s">
        <v>254</v>
      </c>
      <c r="N115" s="9">
        <v>84</v>
      </c>
      <c r="O115" s="27">
        <f t="shared" si="29"/>
        <v>58</v>
      </c>
      <c r="P115" s="27">
        <f t="shared" si="30"/>
        <v>132</v>
      </c>
      <c r="Q115" s="9" t="s">
        <v>186</v>
      </c>
      <c r="R115" s="5">
        <f t="shared" si="31"/>
        <v>14980</v>
      </c>
      <c r="S115" s="12">
        <f t="shared" si="38"/>
        <v>117031.25</v>
      </c>
      <c r="T115" s="10">
        <f t="shared" si="39"/>
        <v>1170.3125</v>
      </c>
      <c r="U115" s="42">
        <f t="shared" si="32"/>
        <v>0.17031250000000001</v>
      </c>
      <c r="W115" s="3">
        <f t="shared" si="33"/>
        <v>1170.3125</v>
      </c>
    </row>
    <row r="116" spans="1:23" x14ac:dyDescent="0.25">
      <c r="A116" s="28">
        <v>14</v>
      </c>
      <c r="B116" s="28">
        <v>44</v>
      </c>
      <c r="C116" s="5">
        <f t="shared" si="26"/>
        <v>20</v>
      </c>
      <c r="D116" s="5">
        <f t="shared" si="27"/>
        <v>68</v>
      </c>
      <c r="E116" s="9" t="s">
        <v>139</v>
      </c>
      <c r="F116" s="4">
        <f t="shared" si="34"/>
        <v>5188</v>
      </c>
      <c r="G116" s="4">
        <f t="shared" si="35"/>
        <v>40531.25</v>
      </c>
      <c r="H116" s="11">
        <f t="shared" si="36"/>
        <v>405.3125</v>
      </c>
      <c r="I116" s="42">
        <f t="shared" si="37"/>
        <v>-0.59468750000000004</v>
      </c>
      <c r="J116" s="16"/>
      <c r="K116" s="3">
        <f t="shared" si="28"/>
        <v>405.3125</v>
      </c>
      <c r="L116" s="3"/>
      <c r="M116" s="23">
        <v>36</v>
      </c>
      <c r="N116" s="9" t="s">
        <v>285</v>
      </c>
      <c r="O116" s="27">
        <f t="shared" si="29"/>
        <v>54</v>
      </c>
      <c r="P116" s="27">
        <f t="shared" si="30"/>
        <v>186</v>
      </c>
      <c r="Q116" s="9" t="s">
        <v>187</v>
      </c>
      <c r="R116" s="5">
        <f t="shared" si="31"/>
        <v>14010</v>
      </c>
      <c r="S116" s="12">
        <f t="shared" si="38"/>
        <v>109453.125</v>
      </c>
      <c r="T116" s="10">
        <f t="shared" si="39"/>
        <v>1094.53125</v>
      </c>
      <c r="U116" s="42">
        <f t="shared" si="32"/>
        <v>9.4531249999999997E-2</v>
      </c>
      <c r="W116" s="3">
        <f t="shared" si="33"/>
        <v>1094.53125</v>
      </c>
    </row>
    <row r="117" spans="1:23" x14ac:dyDescent="0.25">
      <c r="A117" s="28" t="s">
        <v>320</v>
      </c>
      <c r="B117" s="28" t="s">
        <v>349</v>
      </c>
      <c r="C117" s="5">
        <f t="shared" si="26"/>
        <v>12</v>
      </c>
      <c r="D117" s="5">
        <f t="shared" si="27"/>
        <v>91</v>
      </c>
      <c r="E117" s="9" t="s">
        <v>76</v>
      </c>
      <c r="F117" s="4">
        <f t="shared" si="34"/>
        <v>3163</v>
      </c>
      <c r="G117" s="4">
        <f t="shared" si="35"/>
        <v>24710.9375</v>
      </c>
      <c r="H117" s="11">
        <f t="shared" si="36"/>
        <v>247.109375</v>
      </c>
      <c r="I117" s="42">
        <f t="shared" si="37"/>
        <v>-0.75289062500000004</v>
      </c>
      <c r="J117" s="16"/>
      <c r="K117" s="3">
        <f t="shared" si="28"/>
        <v>247.109375</v>
      </c>
      <c r="L117" s="3"/>
      <c r="M117" s="23">
        <v>34</v>
      </c>
      <c r="N117" s="9" t="s">
        <v>286</v>
      </c>
      <c r="O117" s="27">
        <f t="shared" si="29"/>
        <v>52</v>
      </c>
      <c r="P117" s="27">
        <f t="shared" si="30"/>
        <v>171</v>
      </c>
      <c r="Q117" s="9" t="s">
        <v>188</v>
      </c>
      <c r="R117" s="5">
        <f t="shared" si="31"/>
        <v>13483</v>
      </c>
      <c r="S117" s="12">
        <f t="shared" si="38"/>
        <v>105335.9375</v>
      </c>
      <c r="T117" s="10">
        <f t="shared" si="39"/>
        <v>1053.359375</v>
      </c>
      <c r="U117" s="42">
        <f t="shared" si="32"/>
        <v>5.3359375000000001E-2</v>
      </c>
      <c r="W117" s="3">
        <f t="shared" si="33"/>
        <v>1053.359375</v>
      </c>
    </row>
    <row r="118" spans="1:23" x14ac:dyDescent="0.25">
      <c r="A118" s="28">
        <v>10</v>
      </c>
      <c r="B118" s="28" t="s">
        <v>325</v>
      </c>
      <c r="C118" s="5">
        <f t="shared" si="26"/>
        <v>16</v>
      </c>
      <c r="D118" s="5">
        <f t="shared" si="27"/>
        <v>11</v>
      </c>
      <c r="E118" s="9" t="s">
        <v>77</v>
      </c>
      <c r="F118" s="4">
        <f t="shared" si="34"/>
        <v>4107</v>
      </c>
      <c r="G118" s="4">
        <f t="shared" si="35"/>
        <v>32085.9375</v>
      </c>
      <c r="H118" s="11">
        <f t="shared" si="36"/>
        <v>320.859375</v>
      </c>
      <c r="I118" s="42">
        <f t="shared" si="37"/>
        <v>-0.67914062500000005</v>
      </c>
      <c r="J118" s="16"/>
      <c r="K118" s="3">
        <f t="shared" si="28"/>
        <v>320.859375</v>
      </c>
      <c r="L118" s="3"/>
      <c r="M118" s="23">
        <v>33</v>
      </c>
      <c r="N118" s="9" t="s">
        <v>287</v>
      </c>
      <c r="O118" s="27">
        <f t="shared" si="29"/>
        <v>51</v>
      </c>
      <c r="P118" s="27">
        <f t="shared" si="30"/>
        <v>172</v>
      </c>
      <c r="Q118" s="9" t="s">
        <v>189</v>
      </c>
      <c r="R118" s="5">
        <f t="shared" si="31"/>
        <v>13228</v>
      </c>
      <c r="S118" s="12">
        <f t="shared" si="38"/>
        <v>103343.75</v>
      </c>
      <c r="T118" s="10">
        <f t="shared" si="39"/>
        <v>1033.4375</v>
      </c>
      <c r="U118" s="42">
        <f t="shared" si="32"/>
        <v>3.3437500000000002E-2</v>
      </c>
      <c r="W118" s="3">
        <f t="shared" si="33"/>
        <v>1033.4375</v>
      </c>
    </row>
    <row r="119" spans="1:23" x14ac:dyDescent="0.25">
      <c r="A119" s="28">
        <v>17</v>
      </c>
      <c r="B119" s="28">
        <v>61</v>
      </c>
      <c r="C119" s="5">
        <f t="shared" si="26"/>
        <v>23</v>
      </c>
      <c r="D119" s="5">
        <f t="shared" si="27"/>
        <v>97</v>
      </c>
      <c r="E119" s="9" t="s">
        <v>140</v>
      </c>
      <c r="F119" s="4">
        <f t="shared" si="34"/>
        <v>5985</v>
      </c>
      <c r="G119" s="4">
        <f t="shared" si="35"/>
        <v>46757.8125</v>
      </c>
      <c r="H119" s="11">
        <f t="shared" si="36"/>
        <v>467.578125</v>
      </c>
      <c r="I119" s="42">
        <f t="shared" si="37"/>
        <v>-0.53242187500000004</v>
      </c>
      <c r="J119" s="16"/>
      <c r="K119" s="3">
        <f t="shared" si="28"/>
        <v>467.578125</v>
      </c>
      <c r="L119" s="3"/>
      <c r="M119" s="23">
        <v>33</v>
      </c>
      <c r="N119" s="9">
        <v>7</v>
      </c>
      <c r="O119" s="27">
        <f t="shared" si="29"/>
        <v>51</v>
      </c>
      <c r="P119" s="27">
        <f t="shared" si="30"/>
        <v>7</v>
      </c>
      <c r="Q119" s="9" t="s">
        <v>231</v>
      </c>
      <c r="R119" s="5">
        <f t="shared" si="31"/>
        <v>13063</v>
      </c>
      <c r="S119" s="12">
        <f t="shared" si="38"/>
        <v>102054.6875</v>
      </c>
      <c r="T119" s="10">
        <f t="shared" si="39"/>
        <v>1020.546875</v>
      </c>
      <c r="U119" s="42">
        <f t="shared" si="32"/>
        <v>2.0546874999999999E-2</v>
      </c>
      <c r="W119" s="3">
        <f t="shared" si="33"/>
        <v>1020.546875</v>
      </c>
    </row>
    <row r="120" spans="1:23" x14ac:dyDescent="0.25">
      <c r="A120" s="28" t="s">
        <v>311</v>
      </c>
      <c r="B120" s="28" t="s">
        <v>350</v>
      </c>
      <c r="C120" s="5">
        <f t="shared" si="26"/>
        <v>26</v>
      </c>
      <c r="D120" s="5">
        <f t="shared" si="27"/>
        <v>196</v>
      </c>
      <c r="E120" s="9" t="s">
        <v>78</v>
      </c>
      <c r="F120" s="4">
        <f t="shared" si="34"/>
        <v>6852</v>
      </c>
      <c r="G120" s="4">
        <f t="shared" si="35"/>
        <v>53531.25</v>
      </c>
      <c r="H120" s="11">
        <f t="shared" si="36"/>
        <v>535.3125</v>
      </c>
      <c r="I120" s="42">
        <f t="shared" si="37"/>
        <v>-0.46468749999999998</v>
      </c>
      <c r="J120" s="16"/>
      <c r="K120" s="3">
        <f t="shared" si="28"/>
        <v>535.3125</v>
      </c>
      <c r="L120" s="3"/>
      <c r="M120" s="23">
        <v>32</v>
      </c>
      <c r="N120" s="9" t="s">
        <v>288</v>
      </c>
      <c r="O120" s="27">
        <f t="shared" si="29"/>
        <v>50</v>
      </c>
      <c r="P120" s="27">
        <f t="shared" si="30"/>
        <v>215</v>
      </c>
      <c r="Q120" s="9" t="s">
        <v>190</v>
      </c>
      <c r="R120" s="5">
        <f t="shared" si="31"/>
        <v>13015</v>
      </c>
      <c r="S120" s="12">
        <f t="shared" si="38"/>
        <v>101679.6875</v>
      </c>
      <c r="T120" s="10">
        <f t="shared" si="39"/>
        <v>1016.796875</v>
      </c>
      <c r="U120" s="42">
        <f t="shared" si="32"/>
        <v>1.6796874999999999E-2</v>
      </c>
      <c r="W120" s="3">
        <f t="shared" si="33"/>
        <v>1016.796875</v>
      </c>
    </row>
    <row r="121" spans="1:23" x14ac:dyDescent="0.25">
      <c r="A121" s="28" t="s">
        <v>351</v>
      </c>
      <c r="B121" s="28" t="s">
        <v>352</v>
      </c>
      <c r="C121" s="5">
        <f t="shared" si="26"/>
        <v>27</v>
      </c>
      <c r="D121" s="5">
        <f t="shared" si="27"/>
        <v>210</v>
      </c>
      <c r="E121" s="9" t="s">
        <v>79</v>
      </c>
      <c r="F121" s="4">
        <f t="shared" si="34"/>
        <v>7122</v>
      </c>
      <c r="G121" s="4">
        <f t="shared" si="35"/>
        <v>55640.625</v>
      </c>
      <c r="H121" s="11">
        <f t="shared" si="36"/>
        <v>556.40625</v>
      </c>
      <c r="I121" s="42">
        <f t="shared" si="37"/>
        <v>-0.44359375000000001</v>
      </c>
      <c r="J121" s="16"/>
      <c r="K121" s="3">
        <f t="shared" si="28"/>
        <v>556.40625</v>
      </c>
      <c r="L121" s="3"/>
      <c r="M121" s="23">
        <v>32</v>
      </c>
      <c r="N121" s="9" t="s">
        <v>242</v>
      </c>
      <c r="O121" s="27">
        <f t="shared" si="29"/>
        <v>50</v>
      </c>
      <c r="P121" s="27">
        <f t="shared" si="30"/>
        <v>181</v>
      </c>
      <c r="Q121" s="9" t="s">
        <v>143</v>
      </c>
      <c r="R121" s="5">
        <f t="shared" si="31"/>
        <v>12981</v>
      </c>
      <c r="S121" s="12">
        <f t="shared" si="38"/>
        <v>101414.0625</v>
      </c>
      <c r="T121" s="10">
        <f t="shared" si="39"/>
        <v>1014.140625</v>
      </c>
      <c r="U121" s="42">
        <f t="shared" si="32"/>
        <v>1.4140625E-2</v>
      </c>
      <c r="W121" s="3">
        <f t="shared" si="33"/>
        <v>1014.140625</v>
      </c>
    </row>
    <row r="122" spans="1:23" x14ac:dyDescent="0.25">
      <c r="A122" s="28" t="s">
        <v>340</v>
      </c>
      <c r="B122" s="28">
        <v>82</v>
      </c>
      <c r="C122" s="5">
        <f t="shared" si="26"/>
        <v>28</v>
      </c>
      <c r="D122" s="5">
        <f t="shared" si="27"/>
        <v>130</v>
      </c>
      <c r="E122" s="9" t="s">
        <v>61</v>
      </c>
      <c r="F122" s="4">
        <f t="shared" si="34"/>
        <v>7298</v>
      </c>
      <c r="G122" s="4">
        <f t="shared" si="35"/>
        <v>57015.625</v>
      </c>
      <c r="H122" s="11">
        <f t="shared" si="36"/>
        <v>570.15625</v>
      </c>
      <c r="I122" s="42">
        <f t="shared" si="37"/>
        <v>-0.42984375000000002</v>
      </c>
      <c r="J122" s="16"/>
      <c r="K122" s="3">
        <f t="shared" si="28"/>
        <v>570.15625</v>
      </c>
      <c r="L122" s="3"/>
      <c r="M122" s="23">
        <v>32</v>
      </c>
      <c r="N122" s="9" t="s">
        <v>242</v>
      </c>
      <c r="O122" s="27">
        <f t="shared" si="29"/>
        <v>50</v>
      </c>
      <c r="P122" s="27">
        <f t="shared" si="30"/>
        <v>181</v>
      </c>
      <c r="Q122" s="9" t="s">
        <v>143</v>
      </c>
      <c r="R122" s="5">
        <f t="shared" si="31"/>
        <v>12981</v>
      </c>
      <c r="S122" s="12">
        <f t="shared" si="38"/>
        <v>101414.0625</v>
      </c>
      <c r="T122" s="10">
        <f t="shared" si="39"/>
        <v>1014.140625</v>
      </c>
      <c r="U122" s="42">
        <f t="shared" si="32"/>
        <v>1.4140625E-2</v>
      </c>
      <c r="W122" s="3">
        <f t="shared" si="33"/>
        <v>1014.140625</v>
      </c>
    </row>
    <row r="123" spans="1:23" x14ac:dyDescent="0.25">
      <c r="A123" s="28" t="s">
        <v>340</v>
      </c>
      <c r="B123" s="28" t="s">
        <v>353</v>
      </c>
      <c r="C123" s="5">
        <f t="shared" si="26"/>
        <v>28</v>
      </c>
      <c r="D123" s="5">
        <f t="shared" si="27"/>
        <v>247</v>
      </c>
      <c r="E123" s="9" t="s">
        <v>80</v>
      </c>
      <c r="F123" s="4">
        <f t="shared" si="34"/>
        <v>7415</v>
      </c>
      <c r="G123" s="4">
        <f t="shared" si="35"/>
        <v>57929.6875</v>
      </c>
      <c r="H123" s="11">
        <f t="shared" si="36"/>
        <v>579.296875</v>
      </c>
      <c r="I123" s="42">
        <f t="shared" si="37"/>
        <v>-0.42070312500000001</v>
      </c>
      <c r="J123" s="16"/>
      <c r="K123" s="3">
        <f t="shared" si="28"/>
        <v>579.296875</v>
      </c>
      <c r="L123" s="3"/>
      <c r="M123" s="23">
        <v>32</v>
      </c>
      <c r="N123" s="9" t="s">
        <v>242</v>
      </c>
      <c r="O123" s="27">
        <f t="shared" si="29"/>
        <v>50</v>
      </c>
      <c r="P123" s="27">
        <f t="shared" si="30"/>
        <v>181</v>
      </c>
      <c r="Q123" s="9" t="s">
        <v>143</v>
      </c>
      <c r="R123" s="5">
        <f t="shared" si="31"/>
        <v>12981</v>
      </c>
      <c r="S123" s="12">
        <f t="shared" si="38"/>
        <v>101414.0625</v>
      </c>
      <c r="T123" s="10">
        <f t="shared" si="39"/>
        <v>1014.140625</v>
      </c>
      <c r="U123" s="42">
        <f t="shared" si="32"/>
        <v>1.4140625E-2</v>
      </c>
      <c r="W123" s="3">
        <f t="shared" si="33"/>
        <v>1014.140625</v>
      </c>
    </row>
    <row r="124" spans="1:23" x14ac:dyDescent="0.25">
      <c r="A124" s="28" t="s">
        <v>340</v>
      </c>
      <c r="B124" s="28" t="s">
        <v>354</v>
      </c>
      <c r="C124" s="5">
        <f t="shared" si="26"/>
        <v>28</v>
      </c>
      <c r="D124" s="5">
        <f t="shared" si="27"/>
        <v>233</v>
      </c>
      <c r="E124" s="9" t="s">
        <v>81</v>
      </c>
      <c r="F124" s="4">
        <f t="shared" si="34"/>
        <v>7401</v>
      </c>
      <c r="G124" s="4">
        <f t="shared" si="35"/>
        <v>57820.3125</v>
      </c>
      <c r="H124" s="11">
        <f t="shared" si="36"/>
        <v>578.203125</v>
      </c>
      <c r="I124" s="42">
        <f t="shared" si="37"/>
        <v>-0.42179687500000002</v>
      </c>
      <c r="J124" s="16"/>
      <c r="K124" s="3">
        <f t="shared" si="28"/>
        <v>578.203125</v>
      </c>
      <c r="L124" s="3"/>
      <c r="M124" s="23">
        <v>32</v>
      </c>
      <c r="N124" s="9" t="s">
        <v>289</v>
      </c>
      <c r="O124" s="27">
        <f t="shared" si="29"/>
        <v>50</v>
      </c>
      <c r="P124" s="27">
        <f t="shared" si="30"/>
        <v>174</v>
      </c>
      <c r="Q124" s="9" t="s">
        <v>191</v>
      </c>
      <c r="R124" s="5">
        <f t="shared" si="31"/>
        <v>12974</v>
      </c>
      <c r="S124" s="12">
        <f t="shared" si="38"/>
        <v>101359.375</v>
      </c>
      <c r="T124" s="10">
        <f t="shared" si="39"/>
        <v>1013.59375</v>
      </c>
      <c r="U124" s="42">
        <f t="shared" si="32"/>
        <v>1.359375E-2</v>
      </c>
      <c r="W124" s="3">
        <f t="shared" si="33"/>
        <v>1013.59375</v>
      </c>
    </row>
    <row r="125" spans="1:23" x14ac:dyDescent="0.25">
      <c r="A125" s="28" t="s">
        <v>303</v>
      </c>
      <c r="B125" s="28">
        <v>12</v>
      </c>
      <c r="C125" s="5">
        <f t="shared" si="26"/>
        <v>29</v>
      </c>
      <c r="D125" s="5">
        <f t="shared" si="27"/>
        <v>18</v>
      </c>
      <c r="E125" s="9" t="s">
        <v>82</v>
      </c>
      <c r="F125" s="4">
        <f t="shared" si="34"/>
        <v>7442</v>
      </c>
      <c r="G125" s="4">
        <f t="shared" si="35"/>
        <v>58140.625</v>
      </c>
      <c r="H125" s="11">
        <f t="shared" si="36"/>
        <v>581.40625</v>
      </c>
      <c r="I125" s="42">
        <f t="shared" si="37"/>
        <v>-0.41859374999999999</v>
      </c>
      <c r="J125" s="16"/>
      <c r="K125" s="3">
        <f t="shared" si="28"/>
        <v>581.40625</v>
      </c>
      <c r="L125" s="3"/>
      <c r="M125" s="23">
        <v>32</v>
      </c>
      <c r="N125" s="9">
        <v>97</v>
      </c>
      <c r="O125" s="27">
        <f t="shared" si="29"/>
        <v>50</v>
      </c>
      <c r="P125" s="27">
        <f t="shared" si="30"/>
        <v>151</v>
      </c>
      <c r="Q125" s="9" t="s">
        <v>232</v>
      </c>
      <c r="R125" s="5">
        <f t="shared" si="31"/>
        <v>12951</v>
      </c>
      <c r="S125" s="12">
        <f t="shared" si="38"/>
        <v>101179.6875</v>
      </c>
      <c r="T125" s="10">
        <f t="shared" si="39"/>
        <v>1011.796875</v>
      </c>
      <c r="U125" s="42">
        <f t="shared" si="32"/>
        <v>1.1796875E-2</v>
      </c>
      <c r="W125" s="3">
        <f t="shared" si="33"/>
        <v>1011.796875</v>
      </c>
    </row>
    <row r="126" spans="1:23" x14ac:dyDescent="0.25">
      <c r="A126" s="28" t="s">
        <v>303</v>
      </c>
      <c r="B126" s="28">
        <v>27</v>
      </c>
      <c r="C126" s="5">
        <f t="shared" si="26"/>
        <v>29</v>
      </c>
      <c r="D126" s="5">
        <f t="shared" si="27"/>
        <v>39</v>
      </c>
      <c r="E126" s="9" t="s">
        <v>83</v>
      </c>
      <c r="F126" s="4">
        <f t="shared" si="34"/>
        <v>7463</v>
      </c>
      <c r="G126" s="4">
        <f t="shared" si="35"/>
        <v>58304.6875</v>
      </c>
      <c r="H126" s="11">
        <f t="shared" si="36"/>
        <v>583.046875</v>
      </c>
      <c r="I126" s="42">
        <f t="shared" si="37"/>
        <v>-0.41695312499999998</v>
      </c>
      <c r="J126" s="16"/>
      <c r="K126" s="3">
        <f t="shared" si="28"/>
        <v>583.046875</v>
      </c>
      <c r="L126" s="3"/>
      <c r="M126" s="23">
        <v>32</v>
      </c>
      <c r="N126" s="9" t="s">
        <v>290</v>
      </c>
      <c r="O126" s="27">
        <f t="shared" si="29"/>
        <v>50</v>
      </c>
      <c r="P126" s="27">
        <f t="shared" si="30"/>
        <v>142</v>
      </c>
      <c r="Q126" s="9" t="s">
        <v>192</v>
      </c>
      <c r="R126" s="5">
        <f t="shared" si="31"/>
        <v>12942</v>
      </c>
      <c r="S126" s="12">
        <f t="shared" si="38"/>
        <v>101109.375</v>
      </c>
      <c r="T126" s="10">
        <f t="shared" si="39"/>
        <v>1011.09375</v>
      </c>
      <c r="U126" s="42">
        <f t="shared" si="32"/>
        <v>1.1093749999999999E-2</v>
      </c>
      <c r="W126" s="3">
        <f t="shared" si="33"/>
        <v>1011.09375</v>
      </c>
    </row>
    <row r="127" spans="1:23" x14ac:dyDescent="0.25">
      <c r="A127" s="28" t="s">
        <v>303</v>
      </c>
      <c r="B127" s="28">
        <v>43</v>
      </c>
      <c r="C127" s="5">
        <f t="shared" si="26"/>
        <v>29</v>
      </c>
      <c r="D127" s="5">
        <f t="shared" si="27"/>
        <v>67</v>
      </c>
      <c r="E127" s="9" t="s">
        <v>84</v>
      </c>
      <c r="F127" s="4">
        <f t="shared" si="34"/>
        <v>7491</v>
      </c>
      <c r="G127" s="4">
        <f t="shared" si="35"/>
        <v>58523.4375</v>
      </c>
      <c r="H127" s="11">
        <f t="shared" si="36"/>
        <v>585.234375</v>
      </c>
      <c r="I127" s="42">
        <f t="shared" si="37"/>
        <v>-0.41476562500000003</v>
      </c>
      <c r="J127" s="16"/>
      <c r="K127" s="3">
        <f t="shared" si="28"/>
        <v>585.234375</v>
      </c>
      <c r="L127" s="3"/>
      <c r="M127" s="23">
        <v>32</v>
      </c>
      <c r="N127" s="9" t="s">
        <v>273</v>
      </c>
      <c r="O127" s="27">
        <f t="shared" si="29"/>
        <v>50</v>
      </c>
      <c r="P127" s="27">
        <f t="shared" si="30"/>
        <v>140</v>
      </c>
      <c r="Q127" s="9" t="s">
        <v>178</v>
      </c>
      <c r="R127" s="5">
        <f t="shared" si="31"/>
        <v>12940</v>
      </c>
      <c r="S127" s="12">
        <f t="shared" si="38"/>
        <v>101093.75</v>
      </c>
      <c r="T127" s="10">
        <f t="shared" si="39"/>
        <v>1010.9375</v>
      </c>
      <c r="U127" s="42">
        <f t="shared" si="32"/>
        <v>1.0937499999999999E-2</v>
      </c>
      <c r="W127" s="3">
        <f t="shared" si="33"/>
        <v>1010.9375</v>
      </c>
    </row>
    <row r="128" spans="1:23" x14ac:dyDescent="0.25">
      <c r="A128" s="28" t="s">
        <v>303</v>
      </c>
      <c r="B128" s="28">
        <v>87</v>
      </c>
      <c r="C128" s="5">
        <f t="shared" si="26"/>
        <v>29</v>
      </c>
      <c r="D128" s="5">
        <f t="shared" si="27"/>
        <v>135</v>
      </c>
      <c r="E128" s="9" t="s">
        <v>85</v>
      </c>
      <c r="F128" s="4">
        <f t="shared" si="34"/>
        <v>7559</v>
      </c>
      <c r="G128" s="4">
        <f t="shared" si="35"/>
        <v>59054.6875</v>
      </c>
      <c r="H128" s="11">
        <f t="shared" si="36"/>
        <v>590.546875</v>
      </c>
      <c r="I128" s="42">
        <f t="shared" si="37"/>
        <v>-0.40945312499999997</v>
      </c>
      <c r="J128" s="16"/>
      <c r="K128" s="3">
        <f t="shared" si="28"/>
        <v>590.546875</v>
      </c>
      <c r="L128" s="3"/>
      <c r="M128" s="23">
        <v>32</v>
      </c>
      <c r="N128" s="9" t="s">
        <v>273</v>
      </c>
      <c r="O128" s="27">
        <f t="shared" si="29"/>
        <v>50</v>
      </c>
      <c r="P128" s="27">
        <f t="shared" si="30"/>
        <v>140</v>
      </c>
      <c r="Q128" s="9" t="s">
        <v>178</v>
      </c>
      <c r="R128" s="5">
        <f t="shared" si="31"/>
        <v>12940</v>
      </c>
      <c r="S128" s="12">
        <f t="shared" si="38"/>
        <v>101093.75</v>
      </c>
      <c r="T128" s="10">
        <f t="shared" si="39"/>
        <v>1010.9375</v>
      </c>
      <c r="U128" s="42">
        <f t="shared" si="32"/>
        <v>1.0937499999999999E-2</v>
      </c>
      <c r="W128" s="3">
        <f t="shared" si="33"/>
        <v>1010.9375</v>
      </c>
    </row>
    <row r="129" spans="1:23" x14ac:dyDescent="0.25">
      <c r="A129" s="28" t="s">
        <v>303</v>
      </c>
      <c r="B129" s="28" t="s">
        <v>258</v>
      </c>
      <c r="C129" s="5">
        <f t="shared" si="26"/>
        <v>29</v>
      </c>
      <c r="D129" s="5">
        <f t="shared" si="27"/>
        <v>122</v>
      </c>
      <c r="E129" s="9" t="s">
        <v>86</v>
      </c>
      <c r="F129" s="4">
        <f t="shared" si="34"/>
        <v>7546</v>
      </c>
      <c r="G129" s="4">
        <f t="shared" si="35"/>
        <v>58953.125</v>
      </c>
      <c r="H129" s="11">
        <f t="shared" si="36"/>
        <v>589.53125</v>
      </c>
      <c r="I129" s="42">
        <f t="shared" si="37"/>
        <v>-0.41046874999999999</v>
      </c>
      <c r="J129" s="16"/>
      <c r="K129" s="3">
        <f t="shared" si="28"/>
        <v>589.53125</v>
      </c>
      <c r="L129" s="3"/>
      <c r="M129" s="23">
        <v>32</v>
      </c>
      <c r="N129" s="9" t="s">
        <v>273</v>
      </c>
      <c r="O129" s="27">
        <f t="shared" si="29"/>
        <v>50</v>
      </c>
      <c r="P129" s="27">
        <f t="shared" si="30"/>
        <v>140</v>
      </c>
      <c r="Q129" s="9" t="s">
        <v>178</v>
      </c>
      <c r="R129" s="5">
        <f t="shared" si="31"/>
        <v>12940</v>
      </c>
      <c r="S129" s="12">
        <f t="shared" si="38"/>
        <v>101093.75</v>
      </c>
      <c r="T129" s="10">
        <f t="shared" si="39"/>
        <v>1010.9375</v>
      </c>
      <c r="U129" s="42">
        <f t="shared" si="32"/>
        <v>1.0937499999999999E-2</v>
      </c>
      <c r="W129" s="3">
        <f t="shared" si="33"/>
        <v>1010.9375</v>
      </c>
    </row>
    <row r="130" spans="1:23" x14ac:dyDescent="0.25">
      <c r="A130" s="28" t="s">
        <v>303</v>
      </c>
      <c r="B130" s="28">
        <v>45</v>
      </c>
      <c r="C130" s="5">
        <f t="shared" si="26"/>
        <v>29</v>
      </c>
      <c r="D130" s="5">
        <f t="shared" si="27"/>
        <v>69</v>
      </c>
      <c r="E130" s="9" t="s">
        <v>87</v>
      </c>
      <c r="F130" s="4">
        <f t="shared" si="34"/>
        <v>7493</v>
      </c>
      <c r="G130" s="4">
        <f t="shared" si="35"/>
        <v>58539.0625</v>
      </c>
      <c r="H130" s="11">
        <f t="shared" si="36"/>
        <v>585.390625</v>
      </c>
      <c r="I130" s="42">
        <f t="shared" si="37"/>
        <v>-0.414609375</v>
      </c>
      <c r="J130" s="16"/>
      <c r="K130" s="3">
        <f t="shared" si="28"/>
        <v>585.390625</v>
      </c>
      <c r="L130" s="3"/>
      <c r="M130" s="23">
        <v>32</v>
      </c>
      <c r="N130" s="9" t="s">
        <v>273</v>
      </c>
      <c r="O130" s="27">
        <f t="shared" si="29"/>
        <v>50</v>
      </c>
      <c r="P130" s="27">
        <f t="shared" si="30"/>
        <v>140</v>
      </c>
      <c r="Q130" s="9" t="s">
        <v>178</v>
      </c>
      <c r="R130" s="5">
        <f t="shared" si="31"/>
        <v>12940</v>
      </c>
      <c r="S130" s="12">
        <f t="shared" si="38"/>
        <v>101093.75</v>
      </c>
      <c r="T130" s="10">
        <f t="shared" si="39"/>
        <v>1010.9375</v>
      </c>
      <c r="U130" s="42">
        <f t="shared" si="32"/>
        <v>1.0937499999999999E-2</v>
      </c>
      <c r="W130" s="3">
        <f t="shared" si="33"/>
        <v>1010.9375</v>
      </c>
    </row>
    <row r="131" spans="1:23" x14ac:dyDescent="0.25">
      <c r="A131" s="28" t="s">
        <v>303</v>
      </c>
      <c r="B131" s="28" t="s">
        <v>255</v>
      </c>
      <c r="C131" s="5">
        <f t="shared" si="26"/>
        <v>29</v>
      </c>
      <c r="D131" s="5">
        <f t="shared" si="27"/>
        <v>143</v>
      </c>
      <c r="E131" s="9" t="s">
        <v>88</v>
      </c>
      <c r="F131" s="4">
        <f t="shared" ref="F131:F154" si="40">HEX2DEC(E131)</f>
        <v>7567</v>
      </c>
      <c r="G131" s="4">
        <f t="shared" ref="G131:G154" si="41">F131*7.8125</f>
        <v>59117.1875</v>
      </c>
      <c r="H131" s="11">
        <f t="shared" ref="H131:H154" si="42">G131/100</f>
        <v>591.171875</v>
      </c>
      <c r="I131" s="42">
        <f t="shared" ref="I131:I154" si="43">(H131-1000)/1000</f>
        <v>-0.40882812499999999</v>
      </c>
      <c r="J131" s="16"/>
      <c r="K131" s="3">
        <f t="shared" si="28"/>
        <v>591.171875</v>
      </c>
      <c r="L131" s="3"/>
      <c r="M131" s="23">
        <v>32</v>
      </c>
      <c r="N131" s="9" t="s">
        <v>273</v>
      </c>
      <c r="O131" s="27">
        <f t="shared" si="29"/>
        <v>50</v>
      </c>
      <c r="P131" s="27">
        <f t="shared" si="30"/>
        <v>140</v>
      </c>
      <c r="Q131" s="9" t="s">
        <v>178</v>
      </c>
      <c r="R131" s="5">
        <f t="shared" si="31"/>
        <v>12940</v>
      </c>
      <c r="S131" s="12">
        <f t="shared" ref="S131:S154" si="44">R131*7.8125</f>
        <v>101093.75</v>
      </c>
      <c r="T131" s="10">
        <f t="shared" ref="T131:T154" si="45">S131/100</f>
        <v>1010.9375</v>
      </c>
      <c r="U131" s="42">
        <f t="shared" si="32"/>
        <v>1.0937499999999999E-2</v>
      </c>
      <c r="W131" s="3">
        <f t="shared" si="33"/>
        <v>1010.9375</v>
      </c>
    </row>
    <row r="132" spans="1:23" x14ac:dyDescent="0.25">
      <c r="A132" s="28" t="s">
        <v>303</v>
      </c>
      <c r="B132" s="28">
        <v>98</v>
      </c>
      <c r="C132" s="5">
        <f t="shared" ref="C132:C154" si="46">HEX2DEC(A132)</f>
        <v>29</v>
      </c>
      <c r="D132" s="5">
        <f t="shared" ref="D132:D154" si="47">HEX2DEC(B132)</f>
        <v>152</v>
      </c>
      <c r="E132" s="9" t="s">
        <v>89</v>
      </c>
      <c r="F132" s="4">
        <f t="shared" si="40"/>
        <v>7576</v>
      </c>
      <c r="G132" s="4">
        <f t="shared" si="41"/>
        <v>59187.5</v>
      </c>
      <c r="H132" s="11">
        <f t="shared" si="42"/>
        <v>591.875</v>
      </c>
      <c r="I132" s="42">
        <f t="shared" si="43"/>
        <v>-0.40812500000000002</v>
      </c>
      <c r="J132" s="16"/>
      <c r="K132" s="3">
        <f t="shared" ref="K132:K154" si="48">F132/12.8</f>
        <v>591.875</v>
      </c>
      <c r="L132" s="3"/>
      <c r="M132" s="23">
        <v>32</v>
      </c>
      <c r="N132" s="9" t="s">
        <v>273</v>
      </c>
      <c r="O132" s="27">
        <f t="shared" ref="O132:O154" si="49">HEX2DEC(M132)</f>
        <v>50</v>
      </c>
      <c r="P132" s="27">
        <f t="shared" ref="P132:P154" si="50">HEX2DEC(N132)</f>
        <v>140</v>
      </c>
      <c r="Q132" s="9" t="s">
        <v>178</v>
      </c>
      <c r="R132" s="5">
        <f t="shared" ref="R132:R154" si="51">HEX2DEC(Q132)</f>
        <v>12940</v>
      </c>
      <c r="S132" s="12">
        <f t="shared" si="44"/>
        <v>101093.75</v>
      </c>
      <c r="T132" s="10">
        <f t="shared" si="45"/>
        <v>1010.9375</v>
      </c>
      <c r="U132" s="42">
        <f t="shared" ref="U132:U154" si="52">(T132-1000)/1000</f>
        <v>1.0937499999999999E-2</v>
      </c>
      <c r="W132" s="3">
        <f t="shared" ref="W132:W154" si="53">R132/12.8</f>
        <v>1010.9375</v>
      </c>
    </row>
    <row r="133" spans="1:23" x14ac:dyDescent="0.25">
      <c r="A133" s="28" t="s">
        <v>303</v>
      </c>
      <c r="B133" s="28" t="s">
        <v>289</v>
      </c>
      <c r="C133" s="5">
        <f t="shared" si="46"/>
        <v>29</v>
      </c>
      <c r="D133" s="5">
        <f t="shared" si="47"/>
        <v>174</v>
      </c>
      <c r="E133" s="9" t="s">
        <v>90</v>
      </c>
      <c r="F133" s="4">
        <f t="shared" si="40"/>
        <v>7598</v>
      </c>
      <c r="G133" s="4">
        <f t="shared" si="41"/>
        <v>59359.375</v>
      </c>
      <c r="H133" s="11">
        <f t="shared" si="42"/>
        <v>593.59375</v>
      </c>
      <c r="I133" s="42">
        <f t="shared" si="43"/>
        <v>-0.40640625000000002</v>
      </c>
      <c r="J133" s="16"/>
      <c r="K133" s="3">
        <f t="shared" si="48"/>
        <v>593.59375</v>
      </c>
      <c r="L133" s="3"/>
      <c r="M133" s="23">
        <v>32</v>
      </c>
      <c r="N133" s="9" t="s">
        <v>273</v>
      </c>
      <c r="O133" s="27">
        <f t="shared" si="49"/>
        <v>50</v>
      </c>
      <c r="P133" s="27">
        <f t="shared" si="50"/>
        <v>140</v>
      </c>
      <c r="Q133" s="9" t="s">
        <v>178</v>
      </c>
      <c r="R133" s="5">
        <f t="shared" si="51"/>
        <v>12940</v>
      </c>
      <c r="S133" s="12">
        <f t="shared" si="44"/>
        <v>101093.75</v>
      </c>
      <c r="T133" s="10">
        <f t="shared" si="45"/>
        <v>1010.9375</v>
      </c>
      <c r="U133" s="42">
        <f t="shared" si="52"/>
        <v>1.0937499999999999E-2</v>
      </c>
      <c r="W133" s="3">
        <f t="shared" si="53"/>
        <v>1010.9375</v>
      </c>
    </row>
    <row r="134" spans="1:23" x14ac:dyDescent="0.25">
      <c r="A134" s="28" t="s">
        <v>303</v>
      </c>
      <c r="B134" s="28">
        <v>94</v>
      </c>
      <c r="C134" s="5">
        <f t="shared" si="46"/>
        <v>29</v>
      </c>
      <c r="D134" s="5">
        <f t="shared" si="47"/>
        <v>148</v>
      </c>
      <c r="E134" s="9" t="s">
        <v>91</v>
      </c>
      <c r="F134" s="4">
        <f t="shared" si="40"/>
        <v>7572</v>
      </c>
      <c r="G134" s="4">
        <f t="shared" si="41"/>
        <v>59156.25</v>
      </c>
      <c r="H134" s="11">
        <f t="shared" si="42"/>
        <v>591.5625</v>
      </c>
      <c r="I134" s="42">
        <f t="shared" si="43"/>
        <v>-0.40843750000000001</v>
      </c>
      <c r="J134" s="16"/>
      <c r="K134" s="3">
        <f t="shared" si="48"/>
        <v>591.5625</v>
      </c>
      <c r="L134" s="3"/>
      <c r="M134" s="23">
        <v>32</v>
      </c>
      <c r="N134" s="9" t="s">
        <v>273</v>
      </c>
      <c r="O134" s="27">
        <f t="shared" si="49"/>
        <v>50</v>
      </c>
      <c r="P134" s="27">
        <f t="shared" si="50"/>
        <v>140</v>
      </c>
      <c r="Q134" s="9" t="s">
        <v>178</v>
      </c>
      <c r="R134" s="5">
        <f t="shared" si="51"/>
        <v>12940</v>
      </c>
      <c r="S134" s="12">
        <f t="shared" si="44"/>
        <v>101093.75</v>
      </c>
      <c r="T134" s="10">
        <f t="shared" si="45"/>
        <v>1010.9375</v>
      </c>
      <c r="U134" s="42">
        <f t="shared" si="52"/>
        <v>1.0937499999999999E-2</v>
      </c>
      <c r="W134" s="3">
        <f t="shared" si="53"/>
        <v>1010.9375</v>
      </c>
    </row>
    <row r="135" spans="1:23" x14ac:dyDescent="0.25">
      <c r="A135" s="28" t="s">
        <v>303</v>
      </c>
      <c r="B135" s="28" t="s">
        <v>289</v>
      </c>
      <c r="C135" s="5">
        <f t="shared" si="46"/>
        <v>29</v>
      </c>
      <c r="D135" s="5">
        <f t="shared" si="47"/>
        <v>174</v>
      </c>
      <c r="E135" s="9" t="s">
        <v>90</v>
      </c>
      <c r="F135" s="4">
        <f t="shared" si="40"/>
        <v>7598</v>
      </c>
      <c r="G135" s="4">
        <f t="shared" si="41"/>
        <v>59359.375</v>
      </c>
      <c r="H135" s="11">
        <f t="shared" si="42"/>
        <v>593.59375</v>
      </c>
      <c r="I135" s="42">
        <f t="shared" si="43"/>
        <v>-0.40640625000000002</v>
      </c>
      <c r="J135" s="16"/>
      <c r="K135" s="3">
        <f t="shared" si="48"/>
        <v>593.59375</v>
      </c>
      <c r="L135" s="3"/>
      <c r="M135" s="23">
        <v>32</v>
      </c>
      <c r="N135" s="9" t="s">
        <v>273</v>
      </c>
      <c r="O135" s="27">
        <f t="shared" si="49"/>
        <v>50</v>
      </c>
      <c r="P135" s="27">
        <f t="shared" si="50"/>
        <v>140</v>
      </c>
      <c r="Q135" s="9" t="s">
        <v>178</v>
      </c>
      <c r="R135" s="5">
        <f t="shared" si="51"/>
        <v>12940</v>
      </c>
      <c r="S135" s="12">
        <f t="shared" si="44"/>
        <v>101093.75</v>
      </c>
      <c r="T135" s="10">
        <f t="shared" si="45"/>
        <v>1010.9375</v>
      </c>
      <c r="U135" s="42">
        <f t="shared" si="52"/>
        <v>1.0937499999999999E-2</v>
      </c>
      <c r="W135" s="3">
        <f t="shared" si="53"/>
        <v>1010.9375</v>
      </c>
    </row>
    <row r="136" spans="1:23" x14ac:dyDescent="0.25">
      <c r="A136" s="28" t="s">
        <v>303</v>
      </c>
      <c r="B136" s="28" t="s">
        <v>355</v>
      </c>
      <c r="C136" s="5">
        <f t="shared" si="46"/>
        <v>29</v>
      </c>
      <c r="D136" s="5">
        <f t="shared" si="47"/>
        <v>193</v>
      </c>
      <c r="E136" s="9" t="s">
        <v>92</v>
      </c>
      <c r="F136" s="4">
        <f t="shared" si="40"/>
        <v>7617</v>
      </c>
      <c r="G136" s="4">
        <f t="shared" si="41"/>
        <v>59507.8125</v>
      </c>
      <c r="H136" s="11">
        <f t="shared" si="42"/>
        <v>595.078125</v>
      </c>
      <c r="I136" s="42">
        <f t="shared" si="43"/>
        <v>-0.40492187499999999</v>
      </c>
      <c r="J136" s="16"/>
      <c r="K136" s="3">
        <f t="shared" si="48"/>
        <v>595.078125</v>
      </c>
      <c r="L136" s="3"/>
      <c r="M136" s="23">
        <v>32</v>
      </c>
      <c r="N136" s="9" t="s">
        <v>273</v>
      </c>
      <c r="O136" s="27">
        <f t="shared" si="49"/>
        <v>50</v>
      </c>
      <c r="P136" s="27">
        <f t="shared" si="50"/>
        <v>140</v>
      </c>
      <c r="Q136" s="9" t="s">
        <v>178</v>
      </c>
      <c r="R136" s="5">
        <f t="shared" si="51"/>
        <v>12940</v>
      </c>
      <c r="S136" s="12">
        <f t="shared" si="44"/>
        <v>101093.75</v>
      </c>
      <c r="T136" s="10">
        <f t="shared" si="45"/>
        <v>1010.9375</v>
      </c>
      <c r="U136" s="42">
        <f t="shared" si="52"/>
        <v>1.0937499999999999E-2</v>
      </c>
      <c r="W136" s="3">
        <f t="shared" si="53"/>
        <v>1010.9375</v>
      </c>
    </row>
    <row r="137" spans="1:23" x14ac:dyDescent="0.25">
      <c r="A137" s="28" t="s">
        <v>303</v>
      </c>
      <c r="B137" s="28" t="s">
        <v>245</v>
      </c>
      <c r="C137" s="5">
        <f t="shared" si="46"/>
        <v>29</v>
      </c>
      <c r="D137" s="5">
        <f t="shared" si="47"/>
        <v>178</v>
      </c>
      <c r="E137" s="9" t="s">
        <v>93</v>
      </c>
      <c r="F137" s="4">
        <f t="shared" si="40"/>
        <v>7602</v>
      </c>
      <c r="G137" s="4">
        <f t="shared" si="41"/>
        <v>59390.625</v>
      </c>
      <c r="H137" s="11">
        <f t="shared" si="42"/>
        <v>593.90625</v>
      </c>
      <c r="I137" s="42">
        <f t="shared" si="43"/>
        <v>-0.40609374999999998</v>
      </c>
      <c r="J137" s="16"/>
      <c r="K137" s="3">
        <f t="shared" si="48"/>
        <v>593.90625</v>
      </c>
      <c r="L137" s="3"/>
      <c r="M137" s="23">
        <v>32</v>
      </c>
      <c r="N137" s="9" t="s">
        <v>273</v>
      </c>
      <c r="O137" s="27">
        <f t="shared" si="49"/>
        <v>50</v>
      </c>
      <c r="P137" s="27">
        <f t="shared" si="50"/>
        <v>140</v>
      </c>
      <c r="Q137" s="9" t="s">
        <v>178</v>
      </c>
      <c r="R137" s="5">
        <f t="shared" si="51"/>
        <v>12940</v>
      </c>
      <c r="S137" s="12">
        <f t="shared" si="44"/>
        <v>101093.75</v>
      </c>
      <c r="T137" s="10">
        <f t="shared" si="45"/>
        <v>1010.9375</v>
      </c>
      <c r="U137" s="42">
        <f t="shared" si="52"/>
        <v>1.0937499999999999E-2</v>
      </c>
      <c r="W137" s="3">
        <f t="shared" si="53"/>
        <v>1010.9375</v>
      </c>
    </row>
    <row r="138" spans="1:23" x14ac:dyDescent="0.25">
      <c r="A138" s="28" t="s">
        <v>303</v>
      </c>
      <c r="B138" s="28" t="s">
        <v>318</v>
      </c>
      <c r="C138" s="5">
        <f t="shared" si="46"/>
        <v>29</v>
      </c>
      <c r="D138" s="5">
        <f t="shared" si="47"/>
        <v>162</v>
      </c>
      <c r="E138" s="9" t="s">
        <v>94</v>
      </c>
      <c r="F138" s="4">
        <f t="shared" si="40"/>
        <v>7586</v>
      </c>
      <c r="G138" s="4">
        <f t="shared" si="41"/>
        <v>59265.625</v>
      </c>
      <c r="H138" s="11">
        <f t="shared" si="42"/>
        <v>592.65625</v>
      </c>
      <c r="I138" s="42">
        <f t="shared" si="43"/>
        <v>-0.40734375</v>
      </c>
      <c r="J138" s="16"/>
      <c r="K138" s="3">
        <f t="shared" si="48"/>
        <v>592.65625</v>
      </c>
      <c r="L138" s="3"/>
      <c r="M138" s="23">
        <v>32</v>
      </c>
      <c r="N138" s="9" t="s">
        <v>273</v>
      </c>
      <c r="O138" s="27">
        <f t="shared" si="49"/>
        <v>50</v>
      </c>
      <c r="P138" s="27">
        <f t="shared" si="50"/>
        <v>140</v>
      </c>
      <c r="Q138" s="9" t="s">
        <v>178</v>
      </c>
      <c r="R138" s="5">
        <f t="shared" si="51"/>
        <v>12940</v>
      </c>
      <c r="S138" s="12">
        <f t="shared" si="44"/>
        <v>101093.75</v>
      </c>
      <c r="T138" s="10">
        <f t="shared" si="45"/>
        <v>1010.9375</v>
      </c>
      <c r="U138" s="42">
        <f t="shared" si="52"/>
        <v>1.0937499999999999E-2</v>
      </c>
      <c r="W138" s="3">
        <f t="shared" si="53"/>
        <v>1010.9375</v>
      </c>
    </row>
    <row r="139" spans="1:23" x14ac:dyDescent="0.25">
      <c r="A139" s="28" t="s">
        <v>303</v>
      </c>
      <c r="B139" s="28" t="s">
        <v>289</v>
      </c>
      <c r="C139" s="5">
        <f t="shared" si="46"/>
        <v>29</v>
      </c>
      <c r="D139" s="5">
        <f t="shared" si="47"/>
        <v>174</v>
      </c>
      <c r="E139" s="9" t="s">
        <v>90</v>
      </c>
      <c r="F139" s="4">
        <f t="shared" si="40"/>
        <v>7598</v>
      </c>
      <c r="G139" s="4">
        <f t="shared" si="41"/>
        <v>59359.375</v>
      </c>
      <c r="H139" s="11">
        <f t="shared" si="42"/>
        <v>593.59375</v>
      </c>
      <c r="I139" s="42">
        <f t="shared" si="43"/>
        <v>-0.40640625000000002</v>
      </c>
      <c r="J139" s="16"/>
      <c r="K139" s="3">
        <f t="shared" si="48"/>
        <v>593.59375</v>
      </c>
      <c r="L139" s="3"/>
      <c r="M139" s="23">
        <v>32</v>
      </c>
      <c r="N139" s="9" t="s">
        <v>255</v>
      </c>
      <c r="O139" s="27">
        <f t="shared" si="49"/>
        <v>50</v>
      </c>
      <c r="P139" s="27">
        <f t="shared" si="50"/>
        <v>143</v>
      </c>
      <c r="Q139" s="9" t="s">
        <v>193</v>
      </c>
      <c r="R139" s="5">
        <f t="shared" si="51"/>
        <v>12943</v>
      </c>
      <c r="S139" s="12">
        <f t="shared" si="44"/>
        <v>101117.1875</v>
      </c>
      <c r="T139" s="10">
        <f t="shared" si="45"/>
        <v>1011.171875</v>
      </c>
      <c r="U139" s="42">
        <f t="shared" si="52"/>
        <v>1.1171875E-2</v>
      </c>
      <c r="W139" s="3">
        <f t="shared" si="53"/>
        <v>1011.171875</v>
      </c>
    </row>
    <row r="140" spans="1:23" x14ac:dyDescent="0.25">
      <c r="A140" s="28" t="s">
        <v>303</v>
      </c>
      <c r="B140" s="28" t="s">
        <v>248</v>
      </c>
      <c r="C140" s="5">
        <f t="shared" si="46"/>
        <v>29</v>
      </c>
      <c r="D140" s="5">
        <f t="shared" si="47"/>
        <v>202</v>
      </c>
      <c r="E140" s="9" t="s">
        <v>95</v>
      </c>
      <c r="F140" s="4">
        <f t="shared" si="40"/>
        <v>7626</v>
      </c>
      <c r="G140" s="4">
        <f t="shared" si="41"/>
        <v>59578.125</v>
      </c>
      <c r="H140" s="11">
        <f t="shared" si="42"/>
        <v>595.78125</v>
      </c>
      <c r="I140" s="42">
        <f t="shared" si="43"/>
        <v>-0.40421875000000002</v>
      </c>
      <c r="J140" s="16"/>
      <c r="K140" s="3">
        <f t="shared" si="48"/>
        <v>595.78125</v>
      </c>
      <c r="L140" s="3"/>
      <c r="M140" s="23">
        <v>32</v>
      </c>
      <c r="N140" s="9">
        <v>97</v>
      </c>
      <c r="O140" s="27">
        <f t="shared" si="49"/>
        <v>50</v>
      </c>
      <c r="P140" s="27">
        <f t="shared" si="50"/>
        <v>151</v>
      </c>
      <c r="Q140" s="9" t="s">
        <v>232</v>
      </c>
      <c r="R140" s="5">
        <f t="shared" si="51"/>
        <v>12951</v>
      </c>
      <c r="S140" s="12">
        <f t="shared" si="44"/>
        <v>101179.6875</v>
      </c>
      <c r="T140" s="10">
        <f t="shared" si="45"/>
        <v>1011.796875</v>
      </c>
      <c r="U140" s="42">
        <f t="shared" si="52"/>
        <v>1.1796875E-2</v>
      </c>
      <c r="W140" s="3">
        <f t="shared" si="53"/>
        <v>1011.796875</v>
      </c>
    </row>
    <row r="141" spans="1:23" x14ac:dyDescent="0.25">
      <c r="A141" s="28" t="s">
        <v>305</v>
      </c>
      <c r="B141" s="28">
        <v>18</v>
      </c>
      <c r="C141" s="5">
        <f t="shared" si="46"/>
        <v>30</v>
      </c>
      <c r="D141" s="5">
        <f t="shared" si="47"/>
        <v>24</v>
      </c>
      <c r="E141" s="9" t="s">
        <v>141</v>
      </c>
      <c r="F141" s="4">
        <f t="shared" si="40"/>
        <v>7704</v>
      </c>
      <c r="G141" s="4">
        <f t="shared" si="41"/>
        <v>60187.5</v>
      </c>
      <c r="H141" s="11">
        <f t="shared" si="42"/>
        <v>601.875</v>
      </c>
      <c r="I141" s="42">
        <f t="shared" si="43"/>
        <v>-0.39812500000000001</v>
      </c>
      <c r="J141" s="16"/>
      <c r="K141" s="3">
        <f t="shared" si="48"/>
        <v>601.875</v>
      </c>
      <c r="L141" s="3"/>
      <c r="M141" s="23">
        <v>32</v>
      </c>
      <c r="N141" s="9">
        <v>98</v>
      </c>
      <c r="O141" s="27">
        <f t="shared" si="49"/>
        <v>50</v>
      </c>
      <c r="P141" s="27">
        <f t="shared" si="50"/>
        <v>152</v>
      </c>
      <c r="Q141" s="9" t="s">
        <v>233</v>
      </c>
      <c r="R141" s="5">
        <f t="shared" si="51"/>
        <v>12952</v>
      </c>
      <c r="S141" s="12">
        <f t="shared" si="44"/>
        <v>101187.5</v>
      </c>
      <c r="T141" s="10">
        <f t="shared" si="45"/>
        <v>1011.875</v>
      </c>
      <c r="U141" s="42">
        <f t="shared" si="52"/>
        <v>1.1875E-2</v>
      </c>
      <c r="W141" s="3">
        <f t="shared" si="53"/>
        <v>1011.875</v>
      </c>
    </row>
    <row r="142" spans="1:23" x14ac:dyDescent="0.25">
      <c r="A142" s="28" t="s">
        <v>303</v>
      </c>
      <c r="B142" s="28" t="s">
        <v>356</v>
      </c>
      <c r="C142" s="5">
        <f t="shared" si="46"/>
        <v>29</v>
      </c>
      <c r="D142" s="5">
        <f t="shared" si="47"/>
        <v>241</v>
      </c>
      <c r="E142" s="9" t="s">
        <v>96</v>
      </c>
      <c r="F142" s="4">
        <f t="shared" si="40"/>
        <v>7665</v>
      </c>
      <c r="G142" s="4">
        <f t="shared" si="41"/>
        <v>59882.8125</v>
      </c>
      <c r="H142" s="11">
        <f t="shared" si="42"/>
        <v>598.828125</v>
      </c>
      <c r="I142" s="42">
        <f t="shared" si="43"/>
        <v>-0.40117187500000001</v>
      </c>
      <c r="J142" s="16"/>
      <c r="K142" s="3">
        <f t="shared" si="48"/>
        <v>598.828125</v>
      </c>
      <c r="L142" s="3"/>
      <c r="M142" s="23">
        <v>32</v>
      </c>
      <c r="N142" s="9" t="s">
        <v>291</v>
      </c>
      <c r="O142" s="27">
        <f t="shared" si="49"/>
        <v>50</v>
      </c>
      <c r="P142" s="27">
        <f t="shared" si="50"/>
        <v>165</v>
      </c>
      <c r="Q142" s="9" t="s">
        <v>194</v>
      </c>
      <c r="R142" s="5">
        <f t="shared" si="51"/>
        <v>12965</v>
      </c>
      <c r="S142" s="12">
        <f t="shared" si="44"/>
        <v>101289.0625</v>
      </c>
      <c r="T142" s="10">
        <f t="shared" si="45"/>
        <v>1012.890625</v>
      </c>
      <c r="U142" s="42">
        <f t="shared" si="52"/>
        <v>1.2890624999999999E-2</v>
      </c>
      <c r="W142" s="3">
        <f t="shared" si="53"/>
        <v>1012.890625</v>
      </c>
    </row>
    <row r="143" spans="1:23" x14ac:dyDescent="0.25">
      <c r="A143" s="28" t="s">
        <v>305</v>
      </c>
      <c r="B143" s="28">
        <v>17</v>
      </c>
      <c r="C143" s="5">
        <f t="shared" si="46"/>
        <v>30</v>
      </c>
      <c r="D143" s="5">
        <f t="shared" si="47"/>
        <v>23</v>
      </c>
      <c r="E143" s="9" t="s">
        <v>142</v>
      </c>
      <c r="F143" s="4">
        <f t="shared" si="40"/>
        <v>7703</v>
      </c>
      <c r="G143" s="4">
        <f t="shared" si="41"/>
        <v>60179.6875</v>
      </c>
      <c r="H143" s="11">
        <f t="shared" si="42"/>
        <v>601.796875</v>
      </c>
      <c r="I143" s="42">
        <f t="shared" si="43"/>
        <v>-0.39820312499999999</v>
      </c>
      <c r="J143" s="16"/>
      <c r="K143" s="3">
        <f t="shared" si="48"/>
        <v>601.796875</v>
      </c>
      <c r="L143" s="3"/>
      <c r="M143" s="23">
        <v>32</v>
      </c>
      <c r="N143" s="9" t="s">
        <v>278</v>
      </c>
      <c r="O143" s="27">
        <f t="shared" si="49"/>
        <v>50</v>
      </c>
      <c r="P143" s="27">
        <f t="shared" si="50"/>
        <v>163</v>
      </c>
      <c r="Q143" s="9" t="s">
        <v>176</v>
      </c>
      <c r="R143" s="5">
        <f t="shared" si="51"/>
        <v>12963</v>
      </c>
      <c r="S143" s="12">
        <f t="shared" si="44"/>
        <v>101273.4375</v>
      </c>
      <c r="T143" s="10">
        <f t="shared" si="45"/>
        <v>1012.734375</v>
      </c>
      <c r="U143" s="42">
        <f t="shared" si="52"/>
        <v>1.2734374999999999E-2</v>
      </c>
      <c r="W143" s="3">
        <f t="shared" si="53"/>
        <v>1012.734375</v>
      </c>
    </row>
    <row r="144" spans="1:23" x14ac:dyDescent="0.25">
      <c r="A144" s="28" t="s">
        <v>303</v>
      </c>
      <c r="B144" s="28" t="s">
        <v>247</v>
      </c>
      <c r="C144" s="5">
        <f t="shared" si="46"/>
        <v>29</v>
      </c>
      <c r="D144" s="5">
        <f t="shared" si="47"/>
        <v>214</v>
      </c>
      <c r="E144" s="9" t="s">
        <v>97</v>
      </c>
      <c r="F144" s="4">
        <f t="shared" si="40"/>
        <v>7638</v>
      </c>
      <c r="G144" s="4">
        <f t="shared" si="41"/>
        <v>59671.875</v>
      </c>
      <c r="H144" s="11">
        <f t="shared" si="42"/>
        <v>596.71875</v>
      </c>
      <c r="I144" s="42">
        <f t="shared" si="43"/>
        <v>-0.40328124999999998</v>
      </c>
      <c r="J144" s="16"/>
      <c r="K144" s="3">
        <f t="shared" si="48"/>
        <v>596.71875</v>
      </c>
      <c r="L144" s="3"/>
      <c r="M144" s="23">
        <v>32</v>
      </c>
      <c r="N144" s="9" t="s">
        <v>292</v>
      </c>
      <c r="O144" s="27">
        <f t="shared" si="49"/>
        <v>50</v>
      </c>
      <c r="P144" s="27">
        <f t="shared" si="50"/>
        <v>173</v>
      </c>
      <c r="Q144" s="9" t="s">
        <v>195</v>
      </c>
      <c r="R144" s="5">
        <f t="shared" si="51"/>
        <v>12973</v>
      </c>
      <c r="S144" s="12">
        <f t="shared" si="44"/>
        <v>101351.5625</v>
      </c>
      <c r="T144" s="10">
        <f t="shared" si="45"/>
        <v>1013.515625</v>
      </c>
      <c r="U144" s="42">
        <f t="shared" si="52"/>
        <v>1.3515625E-2</v>
      </c>
      <c r="W144" s="3">
        <f t="shared" si="53"/>
        <v>1013.515625</v>
      </c>
    </row>
    <row r="145" spans="1:23" x14ac:dyDescent="0.25">
      <c r="A145" s="28" t="s">
        <v>343</v>
      </c>
      <c r="B145" s="28" t="s">
        <v>261</v>
      </c>
      <c r="C145" s="5">
        <f t="shared" si="46"/>
        <v>31</v>
      </c>
      <c r="D145" s="5">
        <f t="shared" si="47"/>
        <v>45</v>
      </c>
      <c r="E145" s="9" t="s">
        <v>98</v>
      </c>
      <c r="F145" s="4">
        <f t="shared" si="40"/>
        <v>7981</v>
      </c>
      <c r="G145" s="4">
        <f t="shared" si="41"/>
        <v>62351.5625</v>
      </c>
      <c r="H145" s="11">
        <f t="shared" si="42"/>
        <v>623.515625</v>
      </c>
      <c r="I145" s="42">
        <f t="shared" si="43"/>
        <v>-0.37648437499999998</v>
      </c>
      <c r="J145" s="16"/>
      <c r="K145" s="3">
        <f t="shared" si="48"/>
        <v>623.515625</v>
      </c>
      <c r="L145" s="3"/>
      <c r="M145" s="23">
        <v>32</v>
      </c>
      <c r="N145" s="9" t="s">
        <v>242</v>
      </c>
      <c r="O145" s="27">
        <f t="shared" si="49"/>
        <v>50</v>
      </c>
      <c r="P145" s="27">
        <f t="shared" si="50"/>
        <v>181</v>
      </c>
      <c r="Q145" s="9" t="s">
        <v>143</v>
      </c>
      <c r="R145" s="5">
        <f t="shared" si="51"/>
        <v>12981</v>
      </c>
      <c r="S145" s="12">
        <f t="shared" si="44"/>
        <v>101414.0625</v>
      </c>
      <c r="T145" s="10">
        <f t="shared" si="45"/>
        <v>1014.140625</v>
      </c>
      <c r="U145" s="42">
        <f t="shared" si="52"/>
        <v>1.4140625E-2</v>
      </c>
      <c r="W145" s="3">
        <f t="shared" si="53"/>
        <v>1014.140625</v>
      </c>
    </row>
    <row r="146" spans="1:23" x14ac:dyDescent="0.25">
      <c r="A146" s="28" t="s">
        <v>340</v>
      </c>
      <c r="B146" s="28" t="s">
        <v>303</v>
      </c>
      <c r="C146" s="5">
        <f t="shared" si="46"/>
        <v>28</v>
      </c>
      <c r="D146" s="5">
        <f t="shared" si="47"/>
        <v>29</v>
      </c>
      <c r="E146" s="9" t="s">
        <v>99</v>
      </c>
      <c r="F146" s="4">
        <f t="shared" si="40"/>
        <v>7197</v>
      </c>
      <c r="G146" s="4">
        <f t="shared" si="41"/>
        <v>56226.5625</v>
      </c>
      <c r="H146" s="11">
        <f t="shared" si="42"/>
        <v>562.265625</v>
      </c>
      <c r="I146" s="42">
        <f t="shared" si="43"/>
        <v>-0.43773437500000001</v>
      </c>
      <c r="J146" s="16"/>
      <c r="K146" s="3">
        <f t="shared" si="48"/>
        <v>562.265625</v>
      </c>
      <c r="L146" s="3"/>
      <c r="M146" s="23">
        <v>32</v>
      </c>
      <c r="N146" s="9" t="s">
        <v>242</v>
      </c>
      <c r="O146" s="27">
        <f t="shared" si="49"/>
        <v>50</v>
      </c>
      <c r="P146" s="27">
        <f t="shared" si="50"/>
        <v>181</v>
      </c>
      <c r="Q146" s="9" t="s">
        <v>143</v>
      </c>
      <c r="R146" s="5">
        <f t="shared" si="51"/>
        <v>12981</v>
      </c>
      <c r="S146" s="12">
        <f t="shared" si="44"/>
        <v>101414.0625</v>
      </c>
      <c r="T146" s="10">
        <f t="shared" si="45"/>
        <v>1014.140625</v>
      </c>
      <c r="U146" s="42">
        <f t="shared" si="52"/>
        <v>1.4140625E-2</v>
      </c>
      <c r="W146" s="3">
        <f t="shared" si="53"/>
        <v>1014.140625</v>
      </c>
    </row>
    <row r="147" spans="1:23" x14ac:dyDescent="0.25">
      <c r="A147" s="28" t="s">
        <v>351</v>
      </c>
      <c r="B147" s="28" t="s">
        <v>332</v>
      </c>
      <c r="C147" s="5">
        <f t="shared" si="46"/>
        <v>27</v>
      </c>
      <c r="D147" s="5">
        <f t="shared" si="47"/>
        <v>208</v>
      </c>
      <c r="E147" s="9" t="s">
        <v>100</v>
      </c>
      <c r="F147" s="4">
        <f t="shared" si="40"/>
        <v>7120</v>
      </c>
      <c r="G147" s="4">
        <f t="shared" si="41"/>
        <v>55625</v>
      </c>
      <c r="H147" s="11">
        <f t="shared" si="42"/>
        <v>556.25</v>
      </c>
      <c r="I147" s="42">
        <f t="shared" si="43"/>
        <v>-0.44374999999999998</v>
      </c>
      <c r="J147" s="16"/>
      <c r="K147" s="3">
        <f t="shared" si="48"/>
        <v>556.25</v>
      </c>
      <c r="L147" s="3"/>
      <c r="M147" s="23">
        <v>32</v>
      </c>
      <c r="N147" s="9" t="s">
        <v>293</v>
      </c>
      <c r="O147" s="27">
        <f t="shared" si="49"/>
        <v>50</v>
      </c>
      <c r="P147" s="27">
        <f t="shared" si="50"/>
        <v>183</v>
      </c>
      <c r="Q147" s="9" t="s">
        <v>196</v>
      </c>
      <c r="R147" s="5">
        <f t="shared" si="51"/>
        <v>12983</v>
      </c>
      <c r="S147" s="12">
        <f t="shared" si="44"/>
        <v>101429.6875</v>
      </c>
      <c r="T147" s="10">
        <f t="shared" si="45"/>
        <v>1014.296875</v>
      </c>
      <c r="U147" s="42">
        <f t="shared" si="52"/>
        <v>1.4296875000000001E-2</v>
      </c>
      <c r="W147" s="3">
        <f t="shared" si="53"/>
        <v>1014.296875</v>
      </c>
    </row>
    <row r="148" spans="1:23" x14ac:dyDescent="0.25">
      <c r="A148" s="28" t="s">
        <v>351</v>
      </c>
      <c r="B148" s="28" t="s">
        <v>356</v>
      </c>
      <c r="C148" s="5">
        <f t="shared" si="46"/>
        <v>27</v>
      </c>
      <c r="D148" s="5">
        <f t="shared" si="47"/>
        <v>241</v>
      </c>
      <c r="E148" s="9" t="s">
        <v>101</v>
      </c>
      <c r="F148" s="4">
        <f t="shared" si="40"/>
        <v>7153</v>
      </c>
      <c r="G148" s="4">
        <f t="shared" si="41"/>
        <v>55882.8125</v>
      </c>
      <c r="H148" s="11">
        <f t="shared" si="42"/>
        <v>558.828125</v>
      </c>
      <c r="I148" s="42">
        <f t="shared" si="43"/>
        <v>-0.44117187499999999</v>
      </c>
      <c r="J148" s="16"/>
      <c r="K148" s="3">
        <f t="shared" si="48"/>
        <v>558.828125</v>
      </c>
      <c r="L148" s="3"/>
      <c r="M148" s="23">
        <v>32</v>
      </c>
      <c r="N148" s="9" t="s">
        <v>294</v>
      </c>
      <c r="O148" s="27">
        <f t="shared" si="49"/>
        <v>50</v>
      </c>
      <c r="P148" s="27">
        <f t="shared" si="50"/>
        <v>201</v>
      </c>
      <c r="Q148" s="9" t="s">
        <v>197</v>
      </c>
      <c r="R148" s="5">
        <f t="shared" si="51"/>
        <v>13001</v>
      </c>
      <c r="S148" s="12">
        <f t="shared" si="44"/>
        <v>101570.3125</v>
      </c>
      <c r="T148" s="10">
        <f t="shared" si="45"/>
        <v>1015.703125</v>
      </c>
      <c r="U148" s="42">
        <f t="shared" si="52"/>
        <v>1.5703124999999998E-2</v>
      </c>
      <c r="W148" s="3">
        <f t="shared" si="53"/>
        <v>1015.703125</v>
      </c>
    </row>
    <row r="149" spans="1:23" x14ac:dyDescent="0.25">
      <c r="A149" s="28" t="s">
        <v>340</v>
      </c>
      <c r="B149" s="28">
        <v>13</v>
      </c>
      <c r="C149" s="5">
        <f t="shared" si="46"/>
        <v>28</v>
      </c>
      <c r="D149" s="5">
        <f t="shared" si="47"/>
        <v>19</v>
      </c>
      <c r="E149" s="9" t="s">
        <v>102</v>
      </c>
      <c r="F149" s="4">
        <f t="shared" si="40"/>
        <v>7187</v>
      </c>
      <c r="G149" s="4">
        <f t="shared" si="41"/>
        <v>56148.4375</v>
      </c>
      <c r="H149" s="11">
        <f t="shared" si="42"/>
        <v>561.484375</v>
      </c>
      <c r="I149" s="42">
        <f t="shared" si="43"/>
        <v>-0.43851562500000002</v>
      </c>
      <c r="J149" s="16"/>
      <c r="K149" s="3">
        <f t="shared" si="48"/>
        <v>561.484375</v>
      </c>
      <c r="L149" s="3"/>
      <c r="M149" s="23">
        <v>32</v>
      </c>
      <c r="N149" s="9" t="s">
        <v>295</v>
      </c>
      <c r="O149" s="27">
        <f t="shared" si="49"/>
        <v>50</v>
      </c>
      <c r="P149" s="27">
        <f t="shared" si="50"/>
        <v>187</v>
      </c>
      <c r="Q149" s="9" t="s">
        <v>198</v>
      </c>
      <c r="R149" s="5">
        <f t="shared" si="51"/>
        <v>12987</v>
      </c>
      <c r="S149" s="12">
        <f t="shared" si="44"/>
        <v>101460.9375</v>
      </c>
      <c r="T149" s="10">
        <f t="shared" si="45"/>
        <v>1014.609375</v>
      </c>
      <c r="U149" s="42">
        <f t="shared" si="52"/>
        <v>1.4609375000000001E-2</v>
      </c>
      <c r="W149" s="3">
        <f t="shared" si="53"/>
        <v>1014.609375</v>
      </c>
    </row>
    <row r="150" spans="1:23" x14ac:dyDescent="0.25">
      <c r="A150" s="28" t="s">
        <v>340</v>
      </c>
      <c r="B150" s="28" t="s">
        <v>276</v>
      </c>
      <c r="C150" s="5">
        <f t="shared" si="46"/>
        <v>28</v>
      </c>
      <c r="D150" s="5">
        <f t="shared" si="47"/>
        <v>60</v>
      </c>
      <c r="E150" s="9" t="s">
        <v>103</v>
      </c>
      <c r="F150" s="4">
        <f t="shared" si="40"/>
        <v>7228</v>
      </c>
      <c r="G150" s="4">
        <f t="shared" si="41"/>
        <v>56468.75</v>
      </c>
      <c r="H150" s="11">
        <f t="shared" si="42"/>
        <v>564.6875</v>
      </c>
      <c r="I150" s="42">
        <f t="shared" si="43"/>
        <v>-0.43531249999999999</v>
      </c>
      <c r="J150" s="16"/>
      <c r="K150" s="3">
        <f t="shared" si="48"/>
        <v>564.6875</v>
      </c>
      <c r="L150" s="3"/>
      <c r="M150" s="23">
        <v>32</v>
      </c>
      <c r="N150" s="9" t="s">
        <v>262</v>
      </c>
      <c r="O150" s="27">
        <f t="shared" si="49"/>
        <v>50</v>
      </c>
      <c r="P150" s="27">
        <f t="shared" si="50"/>
        <v>197</v>
      </c>
      <c r="Q150" s="9" t="s">
        <v>199</v>
      </c>
      <c r="R150" s="5">
        <f t="shared" si="51"/>
        <v>12997</v>
      </c>
      <c r="S150" s="12">
        <f t="shared" si="44"/>
        <v>101539.0625</v>
      </c>
      <c r="T150" s="10">
        <f t="shared" si="45"/>
        <v>1015.390625</v>
      </c>
      <c r="U150" s="42">
        <f t="shared" si="52"/>
        <v>1.5390625E-2</v>
      </c>
      <c r="W150" s="3">
        <f t="shared" si="53"/>
        <v>1015.390625</v>
      </c>
    </row>
    <row r="151" spans="1:23" x14ac:dyDescent="0.25">
      <c r="A151" s="28" t="s">
        <v>340</v>
      </c>
      <c r="B151" s="28">
        <v>36</v>
      </c>
      <c r="C151" s="5">
        <f t="shared" si="46"/>
        <v>28</v>
      </c>
      <c r="D151" s="5">
        <f t="shared" si="47"/>
        <v>54</v>
      </c>
      <c r="E151" s="9" t="s">
        <v>104</v>
      </c>
      <c r="F151" s="4">
        <f t="shared" si="40"/>
        <v>7222</v>
      </c>
      <c r="G151" s="4">
        <f t="shared" si="41"/>
        <v>56421.875</v>
      </c>
      <c r="H151" s="11">
        <f t="shared" si="42"/>
        <v>564.21875</v>
      </c>
      <c r="I151" s="42">
        <f t="shared" si="43"/>
        <v>-0.43578125000000001</v>
      </c>
      <c r="J151" s="16"/>
      <c r="K151" s="3">
        <f t="shared" si="48"/>
        <v>564.21875</v>
      </c>
      <c r="L151" s="3"/>
      <c r="M151" s="23">
        <v>32</v>
      </c>
      <c r="N151" s="9" t="s">
        <v>296</v>
      </c>
      <c r="O151" s="27">
        <f t="shared" si="49"/>
        <v>50</v>
      </c>
      <c r="P151" s="27">
        <f t="shared" si="50"/>
        <v>198</v>
      </c>
      <c r="Q151" s="9" t="s">
        <v>200</v>
      </c>
      <c r="R151" s="5">
        <f t="shared" si="51"/>
        <v>12998</v>
      </c>
      <c r="S151" s="12">
        <f t="shared" si="44"/>
        <v>101546.875</v>
      </c>
      <c r="T151" s="10">
        <f t="shared" si="45"/>
        <v>1015.46875</v>
      </c>
      <c r="U151" s="42">
        <f t="shared" si="52"/>
        <v>1.546875E-2</v>
      </c>
      <c r="W151" s="3">
        <f t="shared" si="53"/>
        <v>1015.46875</v>
      </c>
    </row>
    <row r="152" spans="1:23" x14ac:dyDescent="0.25">
      <c r="A152" s="28" t="s">
        <v>340</v>
      </c>
      <c r="B152" s="28">
        <v>56</v>
      </c>
      <c r="C152" s="5">
        <f t="shared" si="46"/>
        <v>28</v>
      </c>
      <c r="D152" s="5">
        <f t="shared" si="47"/>
        <v>86</v>
      </c>
      <c r="E152" s="9" t="s">
        <v>105</v>
      </c>
      <c r="F152" s="4">
        <f t="shared" si="40"/>
        <v>7254</v>
      </c>
      <c r="G152" s="4">
        <f t="shared" si="41"/>
        <v>56671.875</v>
      </c>
      <c r="H152" s="11">
        <f t="shared" si="42"/>
        <v>566.71875</v>
      </c>
      <c r="I152" s="42">
        <f t="shared" si="43"/>
        <v>-0.43328125000000001</v>
      </c>
      <c r="J152" s="16"/>
      <c r="K152" s="3">
        <f t="shared" si="48"/>
        <v>566.71875</v>
      </c>
      <c r="L152" s="3"/>
      <c r="M152" s="23">
        <v>32</v>
      </c>
      <c r="N152" s="9" t="s">
        <v>297</v>
      </c>
      <c r="O152" s="27">
        <f t="shared" si="49"/>
        <v>50</v>
      </c>
      <c r="P152" s="27">
        <f t="shared" si="50"/>
        <v>194</v>
      </c>
      <c r="Q152" s="9" t="s">
        <v>201</v>
      </c>
      <c r="R152" s="5">
        <f t="shared" si="51"/>
        <v>12994</v>
      </c>
      <c r="S152" s="12">
        <f t="shared" si="44"/>
        <v>101515.625</v>
      </c>
      <c r="T152" s="10">
        <f t="shared" si="45"/>
        <v>1015.15625</v>
      </c>
      <c r="U152" s="42">
        <f t="shared" si="52"/>
        <v>1.515625E-2</v>
      </c>
      <c r="W152" s="3">
        <f t="shared" si="53"/>
        <v>1015.15625</v>
      </c>
    </row>
    <row r="153" spans="1:23" x14ac:dyDescent="0.25">
      <c r="A153" s="28" t="s">
        <v>340</v>
      </c>
      <c r="B153" s="28">
        <v>91</v>
      </c>
      <c r="C153" s="5">
        <f t="shared" si="46"/>
        <v>28</v>
      </c>
      <c r="D153" s="5">
        <f t="shared" si="47"/>
        <v>145</v>
      </c>
      <c r="E153" s="9" t="s">
        <v>106</v>
      </c>
      <c r="F153" s="4">
        <f t="shared" si="40"/>
        <v>7313</v>
      </c>
      <c r="G153" s="4">
        <f t="shared" si="41"/>
        <v>57132.8125</v>
      </c>
      <c r="H153" s="11">
        <f t="shared" si="42"/>
        <v>571.328125</v>
      </c>
      <c r="I153" s="42">
        <f t="shared" si="43"/>
        <v>-0.42867187499999998</v>
      </c>
      <c r="J153" s="16"/>
      <c r="K153" s="3">
        <f t="shared" si="48"/>
        <v>571.328125</v>
      </c>
      <c r="L153" s="3"/>
      <c r="M153" s="23">
        <v>32</v>
      </c>
      <c r="N153" s="9" t="s">
        <v>298</v>
      </c>
      <c r="O153" s="27">
        <f t="shared" si="49"/>
        <v>50</v>
      </c>
      <c r="P153" s="27">
        <f t="shared" si="50"/>
        <v>212</v>
      </c>
      <c r="Q153" s="9" t="s">
        <v>202</v>
      </c>
      <c r="R153" s="5">
        <f t="shared" si="51"/>
        <v>13012</v>
      </c>
      <c r="S153" s="12">
        <f t="shared" si="44"/>
        <v>101656.25</v>
      </c>
      <c r="T153" s="10">
        <f t="shared" si="45"/>
        <v>1016.5625</v>
      </c>
      <c r="U153" s="42">
        <f t="shared" si="52"/>
        <v>1.6562500000000001E-2</v>
      </c>
      <c r="W153" s="3">
        <f t="shared" si="53"/>
        <v>1016.5625</v>
      </c>
    </row>
    <row r="154" spans="1:23" x14ac:dyDescent="0.25">
      <c r="A154" s="28" t="s">
        <v>340</v>
      </c>
      <c r="B154" s="28" t="s">
        <v>275</v>
      </c>
      <c r="C154" s="5">
        <f t="shared" si="46"/>
        <v>28</v>
      </c>
      <c r="D154" s="5">
        <f t="shared" si="47"/>
        <v>180</v>
      </c>
      <c r="E154" s="9" t="s">
        <v>107</v>
      </c>
      <c r="F154" s="4">
        <f t="shared" si="40"/>
        <v>7348</v>
      </c>
      <c r="G154" s="4">
        <f t="shared" si="41"/>
        <v>57406.25</v>
      </c>
      <c r="H154" s="11">
        <f t="shared" si="42"/>
        <v>574.0625</v>
      </c>
      <c r="I154" s="42">
        <f t="shared" si="43"/>
        <v>-0.42593750000000002</v>
      </c>
      <c r="J154" s="16"/>
      <c r="K154" s="3">
        <f t="shared" si="48"/>
        <v>574.0625</v>
      </c>
      <c r="L154" s="3"/>
      <c r="M154" s="23">
        <v>32</v>
      </c>
      <c r="N154" s="9" t="s">
        <v>279</v>
      </c>
      <c r="O154" s="27">
        <f t="shared" si="49"/>
        <v>50</v>
      </c>
      <c r="P154" s="27">
        <f t="shared" si="50"/>
        <v>222</v>
      </c>
      <c r="Q154" s="9" t="s">
        <v>175</v>
      </c>
      <c r="R154" s="5">
        <f t="shared" si="51"/>
        <v>13022</v>
      </c>
      <c r="S154" s="12">
        <f t="shared" si="44"/>
        <v>101734.375</v>
      </c>
      <c r="T154" s="10">
        <f t="shared" si="45"/>
        <v>1017.34375</v>
      </c>
      <c r="U154" s="42">
        <f t="shared" si="52"/>
        <v>1.7343750000000002E-2</v>
      </c>
      <c r="W154" s="3">
        <f t="shared" si="53"/>
        <v>1017.34375</v>
      </c>
    </row>
  </sheetData>
  <mergeCells count="3">
    <mergeCell ref="M1:U1"/>
    <mergeCell ref="A1:I1"/>
    <mergeCell ref="V1:A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F645"/>
  <sheetViews>
    <sheetView workbookViewId="0">
      <selection sqref="A1:XFD1048576"/>
    </sheetView>
  </sheetViews>
  <sheetFormatPr defaultRowHeight="15" x14ac:dyDescent="0.25"/>
  <cols>
    <col min="6" max="6" width="9.140625" style="2"/>
  </cols>
  <sheetData>
    <row r="2" spans="6:6" x14ac:dyDescent="0.25">
      <c r="F2"/>
    </row>
    <row r="4" spans="6:6" x14ac:dyDescent="0.25">
      <c r="F4"/>
    </row>
    <row r="5" spans="6:6" x14ac:dyDescent="0.25">
      <c r="F5"/>
    </row>
    <row r="6" spans="6:6" x14ac:dyDescent="0.25">
      <c r="F6"/>
    </row>
    <row r="7" spans="6:6" x14ac:dyDescent="0.25">
      <c r="F7"/>
    </row>
    <row r="8" spans="6:6" x14ac:dyDescent="0.25">
      <c r="F8"/>
    </row>
    <row r="9" spans="6:6" x14ac:dyDescent="0.25">
      <c r="F9"/>
    </row>
    <row r="10" spans="6:6" x14ac:dyDescent="0.25">
      <c r="F10"/>
    </row>
    <row r="12" spans="6:6" x14ac:dyDescent="0.25">
      <c r="F12"/>
    </row>
    <row r="13" spans="6:6" x14ac:dyDescent="0.25">
      <c r="F13"/>
    </row>
    <row r="14" spans="6:6" x14ac:dyDescent="0.25">
      <c r="F14"/>
    </row>
    <row r="15" spans="6:6" x14ac:dyDescent="0.25">
      <c r="F15"/>
    </row>
    <row r="16" spans="6:6" x14ac:dyDescent="0.25">
      <c r="F16"/>
    </row>
    <row r="17" spans="6:6" x14ac:dyDescent="0.25">
      <c r="F17"/>
    </row>
    <row r="18" spans="6:6" x14ac:dyDescent="0.25">
      <c r="F18"/>
    </row>
    <row r="20" spans="6:6" x14ac:dyDescent="0.25">
      <c r="F20"/>
    </row>
    <row r="21" spans="6:6" x14ac:dyDescent="0.25">
      <c r="F21"/>
    </row>
    <row r="22" spans="6:6" x14ac:dyDescent="0.25">
      <c r="F22"/>
    </row>
    <row r="23" spans="6:6" x14ac:dyDescent="0.25">
      <c r="F23"/>
    </row>
    <row r="24" spans="6:6" x14ac:dyDescent="0.25">
      <c r="F24"/>
    </row>
    <row r="25" spans="6:6" x14ac:dyDescent="0.25">
      <c r="F25"/>
    </row>
    <row r="26" spans="6:6" x14ac:dyDescent="0.25">
      <c r="F26"/>
    </row>
    <row r="28" spans="6:6" x14ac:dyDescent="0.25">
      <c r="F28"/>
    </row>
    <row r="29" spans="6:6" x14ac:dyDescent="0.25">
      <c r="F29"/>
    </row>
    <row r="30" spans="6:6" x14ac:dyDescent="0.25">
      <c r="F30"/>
    </row>
    <row r="31" spans="6:6" x14ac:dyDescent="0.25">
      <c r="F31"/>
    </row>
    <row r="32" spans="6:6" x14ac:dyDescent="0.25">
      <c r="F32"/>
    </row>
    <row r="33" spans="6:6" x14ac:dyDescent="0.25">
      <c r="F33"/>
    </row>
    <row r="34" spans="6:6" x14ac:dyDescent="0.25">
      <c r="F34"/>
    </row>
    <row r="36" spans="6:6" x14ac:dyDescent="0.25">
      <c r="F36"/>
    </row>
    <row r="37" spans="6:6" x14ac:dyDescent="0.25">
      <c r="F37"/>
    </row>
    <row r="38" spans="6:6" x14ac:dyDescent="0.25">
      <c r="F38"/>
    </row>
    <row r="39" spans="6:6" x14ac:dyDescent="0.25">
      <c r="F39"/>
    </row>
    <row r="40" spans="6:6" x14ac:dyDescent="0.25">
      <c r="F40"/>
    </row>
    <row r="41" spans="6:6" x14ac:dyDescent="0.25">
      <c r="F41"/>
    </row>
    <row r="42" spans="6:6" x14ac:dyDescent="0.25">
      <c r="F42"/>
    </row>
    <row r="44" spans="6:6" x14ac:dyDescent="0.25">
      <c r="F44"/>
    </row>
    <row r="45" spans="6:6" x14ac:dyDescent="0.25">
      <c r="F45"/>
    </row>
    <row r="46" spans="6:6" x14ac:dyDescent="0.25">
      <c r="F46"/>
    </row>
    <row r="47" spans="6:6" x14ac:dyDescent="0.25">
      <c r="F47"/>
    </row>
    <row r="48" spans="6:6" x14ac:dyDescent="0.25">
      <c r="F48"/>
    </row>
    <row r="49" spans="6:6" x14ac:dyDescent="0.25">
      <c r="F49"/>
    </row>
    <row r="50" spans="6:6" x14ac:dyDescent="0.25">
      <c r="F50"/>
    </row>
    <row r="52" spans="6:6" x14ac:dyDescent="0.25">
      <c r="F52"/>
    </row>
    <row r="53" spans="6:6" x14ac:dyDescent="0.25">
      <c r="F53"/>
    </row>
    <row r="54" spans="6:6" x14ac:dyDescent="0.25">
      <c r="F54"/>
    </row>
    <row r="55" spans="6:6" x14ac:dyDescent="0.25">
      <c r="F55"/>
    </row>
    <row r="56" spans="6:6" x14ac:dyDescent="0.25">
      <c r="F56"/>
    </row>
    <row r="57" spans="6:6" x14ac:dyDescent="0.25">
      <c r="F57"/>
    </row>
    <row r="58" spans="6:6" x14ac:dyDescent="0.25">
      <c r="F58"/>
    </row>
    <row r="60" spans="6:6" x14ac:dyDescent="0.25">
      <c r="F60"/>
    </row>
    <row r="61" spans="6:6" x14ac:dyDescent="0.25">
      <c r="F61"/>
    </row>
    <row r="62" spans="6:6" x14ac:dyDescent="0.25">
      <c r="F62"/>
    </row>
    <row r="63" spans="6:6" x14ac:dyDescent="0.25">
      <c r="F63"/>
    </row>
    <row r="64" spans="6:6" x14ac:dyDescent="0.25">
      <c r="F64"/>
    </row>
    <row r="65" spans="6:6" x14ac:dyDescent="0.25">
      <c r="F65"/>
    </row>
    <row r="66" spans="6:6" x14ac:dyDescent="0.25">
      <c r="F66"/>
    </row>
    <row r="68" spans="6:6" x14ac:dyDescent="0.25">
      <c r="F68"/>
    </row>
    <row r="69" spans="6:6" x14ac:dyDescent="0.25">
      <c r="F69"/>
    </row>
    <row r="70" spans="6:6" x14ac:dyDescent="0.25">
      <c r="F70"/>
    </row>
    <row r="71" spans="6:6" x14ac:dyDescent="0.25">
      <c r="F71"/>
    </row>
    <row r="72" spans="6:6" x14ac:dyDescent="0.25">
      <c r="F72"/>
    </row>
    <row r="73" spans="6:6" x14ac:dyDescent="0.25">
      <c r="F73"/>
    </row>
    <row r="75" spans="6:6" x14ac:dyDescent="0.25">
      <c r="F75"/>
    </row>
    <row r="76" spans="6:6" x14ac:dyDescent="0.25">
      <c r="F76"/>
    </row>
    <row r="77" spans="6:6" x14ac:dyDescent="0.25">
      <c r="F77"/>
    </row>
    <row r="79" spans="6:6" x14ac:dyDescent="0.25">
      <c r="F79"/>
    </row>
    <row r="80" spans="6:6" x14ac:dyDescent="0.25">
      <c r="F80"/>
    </row>
    <row r="81" spans="6:6" x14ac:dyDescent="0.25">
      <c r="F81"/>
    </row>
    <row r="83" spans="6:6" x14ac:dyDescent="0.25">
      <c r="F83"/>
    </row>
    <row r="84" spans="6:6" x14ac:dyDescent="0.25">
      <c r="F84"/>
    </row>
    <row r="85" spans="6:6" x14ac:dyDescent="0.25">
      <c r="F85"/>
    </row>
    <row r="87" spans="6:6" x14ac:dyDescent="0.25">
      <c r="F87"/>
    </row>
    <row r="88" spans="6:6" x14ac:dyDescent="0.25">
      <c r="F88"/>
    </row>
    <row r="89" spans="6:6" x14ac:dyDescent="0.25">
      <c r="F89"/>
    </row>
    <row r="91" spans="6:6" x14ac:dyDescent="0.25">
      <c r="F91"/>
    </row>
    <row r="92" spans="6:6" x14ac:dyDescent="0.25">
      <c r="F92"/>
    </row>
    <row r="93" spans="6:6" x14ac:dyDescent="0.25">
      <c r="F93"/>
    </row>
    <row r="95" spans="6:6" x14ac:dyDescent="0.25">
      <c r="F95"/>
    </row>
    <row r="96" spans="6:6" x14ac:dyDescent="0.25">
      <c r="F96"/>
    </row>
    <row r="97" spans="6:6" x14ac:dyDescent="0.25">
      <c r="F97"/>
    </row>
    <row r="99" spans="6:6" x14ac:dyDescent="0.25">
      <c r="F99"/>
    </row>
    <row r="100" spans="6:6" x14ac:dyDescent="0.25">
      <c r="F100"/>
    </row>
    <row r="101" spans="6:6" x14ac:dyDescent="0.25">
      <c r="F101"/>
    </row>
    <row r="103" spans="6:6" x14ac:dyDescent="0.25">
      <c r="F103"/>
    </row>
    <row r="104" spans="6:6" x14ac:dyDescent="0.25">
      <c r="F104"/>
    </row>
    <row r="105" spans="6:6" x14ac:dyDescent="0.25">
      <c r="F105"/>
    </row>
    <row r="107" spans="6:6" x14ac:dyDescent="0.25">
      <c r="F107"/>
    </row>
    <row r="108" spans="6:6" x14ac:dyDescent="0.25">
      <c r="F108"/>
    </row>
    <row r="109" spans="6:6" x14ac:dyDescent="0.25">
      <c r="F109"/>
    </row>
    <row r="111" spans="6:6" x14ac:dyDescent="0.25">
      <c r="F111"/>
    </row>
    <row r="112" spans="6:6" x14ac:dyDescent="0.25">
      <c r="F112"/>
    </row>
    <row r="113" spans="6:6" x14ac:dyDescent="0.25">
      <c r="F113"/>
    </row>
    <row r="115" spans="6:6" x14ac:dyDescent="0.25">
      <c r="F115"/>
    </row>
    <row r="116" spans="6:6" x14ac:dyDescent="0.25">
      <c r="F116"/>
    </row>
    <row r="117" spans="6:6" x14ac:dyDescent="0.25">
      <c r="F117"/>
    </row>
    <row r="119" spans="6:6" x14ac:dyDescent="0.25">
      <c r="F119"/>
    </row>
    <row r="120" spans="6:6" x14ac:dyDescent="0.25">
      <c r="F120"/>
    </row>
    <row r="121" spans="6:6" x14ac:dyDescent="0.25">
      <c r="F121"/>
    </row>
    <row r="123" spans="6:6" x14ac:dyDescent="0.25">
      <c r="F123"/>
    </row>
    <row r="124" spans="6:6" x14ac:dyDescent="0.25">
      <c r="F124"/>
    </row>
    <row r="125" spans="6:6" x14ac:dyDescent="0.25">
      <c r="F125"/>
    </row>
    <row r="127" spans="6:6" x14ac:dyDescent="0.25">
      <c r="F127"/>
    </row>
    <row r="128" spans="6:6" x14ac:dyDescent="0.25">
      <c r="F128"/>
    </row>
    <row r="129" spans="6:6" x14ac:dyDescent="0.25">
      <c r="F129"/>
    </row>
    <row r="131" spans="6:6" x14ac:dyDescent="0.25">
      <c r="F131"/>
    </row>
    <row r="132" spans="6:6" x14ac:dyDescent="0.25">
      <c r="F132"/>
    </row>
    <row r="133" spans="6:6" x14ac:dyDescent="0.25">
      <c r="F133"/>
    </row>
    <row r="135" spans="6:6" x14ac:dyDescent="0.25">
      <c r="F135"/>
    </row>
    <row r="136" spans="6:6" x14ac:dyDescent="0.25">
      <c r="F136"/>
    </row>
    <row r="137" spans="6:6" x14ac:dyDescent="0.25">
      <c r="F137"/>
    </row>
    <row r="139" spans="6:6" x14ac:dyDescent="0.25">
      <c r="F139"/>
    </row>
    <row r="140" spans="6:6" x14ac:dyDescent="0.25">
      <c r="F140"/>
    </row>
    <row r="141" spans="6:6" x14ac:dyDescent="0.25">
      <c r="F141"/>
    </row>
    <row r="143" spans="6:6" x14ac:dyDescent="0.25">
      <c r="F143"/>
    </row>
    <row r="144" spans="6:6" x14ac:dyDescent="0.25">
      <c r="F144"/>
    </row>
    <row r="145" spans="6:6" x14ac:dyDescent="0.25">
      <c r="F145"/>
    </row>
    <row r="147" spans="6:6" x14ac:dyDescent="0.25">
      <c r="F147"/>
    </row>
    <row r="148" spans="6:6" x14ac:dyDescent="0.25">
      <c r="F148"/>
    </row>
    <row r="149" spans="6:6" x14ac:dyDescent="0.25">
      <c r="F149"/>
    </row>
    <row r="151" spans="6:6" x14ac:dyDescent="0.25">
      <c r="F151"/>
    </row>
    <row r="152" spans="6:6" x14ac:dyDescent="0.25">
      <c r="F152"/>
    </row>
    <row r="153" spans="6:6" x14ac:dyDescent="0.25">
      <c r="F153"/>
    </row>
    <row r="155" spans="6:6" x14ac:dyDescent="0.25">
      <c r="F155"/>
    </row>
    <row r="156" spans="6:6" x14ac:dyDescent="0.25">
      <c r="F156"/>
    </row>
    <row r="157" spans="6:6" x14ac:dyDescent="0.25">
      <c r="F157"/>
    </row>
    <row r="159" spans="6:6" x14ac:dyDescent="0.25">
      <c r="F159"/>
    </row>
    <row r="160" spans="6:6" x14ac:dyDescent="0.25">
      <c r="F160"/>
    </row>
    <row r="161" spans="6:6" x14ac:dyDescent="0.25">
      <c r="F161"/>
    </row>
    <row r="163" spans="6:6" x14ac:dyDescent="0.25">
      <c r="F163"/>
    </row>
    <row r="164" spans="6:6" x14ac:dyDescent="0.25">
      <c r="F164"/>
    </row>
    <row r="165" spans="6:6" x14ac:dyDescent="0.25">
      <c r="F165"/>
    </row>
    <row r="167" spans="6:6" x14ac:dyDescent="0.25">
      <c r="F167"/>
    </row>
    <row r="168" spans="6:6" x14ac:dyDescent="0.25">
      <c r="F168"/>
    </row>
    <row r="169" spans="6:6" x14ac:dyDescent="0.25">
      <c r="F169"/>
    </row>
    <row r="171" spans="6:6" x14ac:dyDescent="0.25">
      <c r="F171"/>
    </row>
    <row r="172" spans="6:6" x14ac:dyDescent="0.25">
      <c r="F172"/>
    </row>
    <row r="173" spans="6:6" x14ac:dyDescent="0.25">
      <c r="F173"/>
    </row>
    <row r="175" spans="6:6" x14ac:dyDescent="0.25">
      <c r="F175"/>
    </row>
    <row r="176" spans="6:6" x14ac:dyDescent="0.25">
      <c r="F176"/>
    </row>
    <row r="177" spans="6:6" x14ac:dyDescent="0.25">
      <c r="F177"/>
    </row>
    <row r="179" spans="6:6" x14ac:dyDescent="0.25">
      <c r="F179"/>
    </row>
    <row r="180" spans="6:6" x14ac:dyDescent="0.25">
      <c r="F180"/>
    </row>
    <row r="181" spans="6:6" x14ac:dyDescent="0.25">
      <c r="F181"/>
    </row>
    <row r="183" spans="6:6" x14ac:dyDescent="0.25">
      <c r="F183"/>
    </row>
    <row r="184" spans="6:6" x14ac:dyDescent="0.25">
      <c r="F184"/>
    </row>
    <row r="185" spans="6:6" x14ac:dyDescent="0.25">
      <c r="F185"/>
    </row>
    <row r="187" spans="6:6" x14ac:dyDescent="0.25">
      <c r="F187"/>
    </row>
    <row r="188" spans="6:6" x14ac:dyDescent="0.25">
      <c r="F188"/>
    </row>
    <row r="189" spans="6:6" x14ac:dyDescent="0.25">
      <c r="F189"/>
    </row>
    <row r="191" spans="6:6" x14ac:dyDescent="0.25">
      <c r="F191"/>
    </row>
    <row r="192" spans="6:6" x14ac:dyDescent="0.25">
      <c r="F192"/>
    </row>
    <row r="193" spans="6:6" x14ac:dyDescent="0.25">
      <c r="F193"/>
    </row>
    <row r="195" spans="6:6" x14ac:dyDescent="0.25">
      <c r="F195"/>
    </row>
    <row r="196" spans="6:6" x14ac:dyDescent="0.25">
      <c r="F196"/>
    </row>
    <row r="197" spans="6:6" x14ac:dyDescent="0.25">
      <c r="F197"/>
    </row>
    <row r="199" spans="6:6" x14ac:dyDescent="0.25">
      <c r="F199"/>
    </row>
    <row r="200" spans="6:6" x14ac:dyDescent="0.25">
      <c r="F200"/>
    </row>
    <row r="201" spans="6:6" x14ac:dyDescent="0.25">
      <c r="F201"/>
    </row>
    <row r="203" spans="6:6" x14ac:dyDescent="0.25">
      <c r="F203"/>
    </row>
    <row r="204" spans="6:6" x14ac:dyDescent="0.25">
      <c r="F204"/>
    </row>
    <row r="205" spans="6:6" x14ac:dyDescent="0.25">
      <c r="F205"/>
    </row>
    <row r="207" spans="6:6" x14ac:dyDescent="0.25">
      <c r="F207"/>
    </row>
    <row r="208" spans="6:6" x14ac:dyDescent="0.25">
      <c r="F208"/>
    </row>
    <row r="209" spans="6:6" x14ac:dyDescent="0.25">
      <c r="F209"/>
    </row>
    <row r="211" spans="6:6" x14ac:dyDescent="0.25">
      <c r="F211"/>
    </row>
    <row r="212" spans="6:6" x14ac:dyDescent="0.25">
      <c r="F212"/>
    </row>
    <row r="213" spans="6:6" x14ac:dyDescent="0.25">
      <c r="F213"/>
    </row>
    <row r="215" spans="6:6" x14ac:dyDescent="0.25">
      <c r="F215"/>
    </row>
    <row r="216" spans="6:6" x14ac:dyDescent="0.25">
      <c r="F216"/>
    </row>
    <row r="217" spans="6:6" x14ac:dyDescent="0.25">
      <c r="F217"/>
    </row>
    <row r="219" spans="6:6" x14ac:dyDescent="0.25">
      <c r="F219"/>
    </row>
    <row r="220" spans="6:6" x14ac:dyDescent="0.25">
      <c r="F220"/>
    </row>
    <row r="221" spans="6:6" x14ac:dyDescent="0.25">
      <c r="F221"/>
    </row>
    <row r="223" spans="6:6" x14ac:dyDescent="0.25">
      <c r="F223"/>
    </row>
    <row r="224" spans="6:6" x14ac:dyDescent="0.25">
      <c r="F224"/>
    </row>
    <row r="225" spans="6:6" x14ac:dyDescent="0.25">
      <c r="F225"/>
    </row>
    <row r="227" spans="6:6" x14ac:dyDescent="0.25">
      <c r="F227"/>
    </row>
    <row r="228" spans="6:6" x14ac:dyDescent="0.25">
      <c r="F228"/>
    </row>
    <row r="229" spans="6:6" x14ac:dyDescent="0.25">
      <c r="F229"/>
    </row>
    <row r="231" spans="6:6" x14ac:dyDescent="0.25">
      <c r="F231"/>
    </row>
    <row r="232" spans="6:6" x14ac:dyDescent="0.25">
      <c r="F232"/>
    </row>
    <row r="233" spans="6:6" x14ac:dyDescent="0.25">
      <c r="F233"/>
    </row>
    <row r="235" spans="6:6" x14ac:dyDescent="0.25">
      <c r="F235"/>
    </row>
    <row r="236" spans="6:6" x14ac:dyDescent="0.25">
      <c r="F236"/>
    </row>
    <row r="237" spans="6:6" x14ac:dyDescent="0.25">
      <c r="F237"/>
    </row>
    <row r="239" spans="6:6" x14ac:dyDescent="0.25">
      <c r="F239"/>
    </row>
    <row r="240" spans="6:6" x14ac:dyDescent="0.25">
      <c r="F240"/>
    </row>
    <row r="241" spans="6:6" x14ac:dyDescent="0.25">
      <c r="F241"/>
    </row>
    <row r="243" spans="6:6" x14ac:dyDescent="0.25">
      <c r="F243"/>
    </row>
    <row r="244" spans="6:6" x14ac:dyDescent="0.25">
      <c r="F244"/>
    </row>
    <row r="245" spans="6:6" x14ac:dyDescent="0.25">
      <c r="F245"/>
    </row>
    <row r="247" spans="6:6" x14ac:dyDescent="0.25">
      <c r="F247"/>
    </row>
    <row r="248" spans="6:6" x14ac:dyDescent="0.25">
      <c r="F248"/>
    </row>
    <row r="249" spans="6:6" x14ac:dyDescent="0.25">
      <c r="F249"/>
    </row>
    <row r="251" spans="6:6" x14ac:dyDescent="0.25">
      <c r="F251"/>
    </row>
    <row r="252" spans="6:6" x14ac:dyDescent="0.25">
      <c r="F252"/>
    </row>
    <row r="253" spans="6:6" x14ac:dyDescent="0.25">
      <c r="F253"/>
    </row>
    <row r="255" spans="6:6" x14ac:dyDescent="0.25">
      <c r="F255"/>
    </row>
    <row r="256" spans="6:6" x14ac:dyDescent="0.25">
      <c r="F256"/>
    </row>
    <row r="257" spans="6:6" x14ac:dyDescent="0.25">
      <c r="F257"/>
    </row>
    <row r="259" spans="6:6" x14ac:dyDescent="0.25">
      <c r="F259"/>
    </row>
    <row r="260" spans="6:6" x14ac:dyDescent="0.25">
      <c r="F260"/>
    </row>
    <row r="261" spans="6:6" x14ac:dyDescent="0.25">
      <c r="F261"/>
    </row>
    <row r="263" spans="6:6" x14ac:dyDescent="0.25">
      <c r="F263"/>
    </row>
    <row r="264" spans="6:6" x14ac:dyDescent="0.25">
      <c r="F264"/>
    </row>
    <row r="265" spans="6:6" x14ac:dyDescent="0.25">
      <c r="F265"/>
    </row>
    <row r="267" spans="6:6" x14ac:dyDescent="0.25">
      <c r="F267"/>
    </row>
    <row r="268" spans="6:6" x14ac:dyDescent="0.25">
      <c r="F268"/>
    </row>
    <row r="269" spans="6:6" x14ac:dyDescent="0.25">
      <c r="F269"/>
    </row>
    <row r="271" spans="6:6" x14ac:dyDescent="0.25">
      <c r="F271"/>
    </row>
    <row r="272" spans="6:6" x14ac:dyDescent="0.25">
      <c r="F272"/>
    </row>
    <row r="273" spans="6:6" x14ac:dyDescent="0.25">
      <c r="F273"/>
    </row>
    <row r="275" spans="6:6" x14ac:dyDescent="0.25">
      <c r="F275"/>
    </row>
    <row r="276" spans="6:6" x14ac:dyDescent="0.25">
      <c r="F276"/>
    </row>
    <row r="277" spans="6:6" x14ac:dyDescent="0.25">
      <c r="F277"/>
    </row>
    <row r="279" spans="6:6" x14ac:dyDescent="0.25">
      <c r="F279"/>
    </row>
    <row r="280" spans="6:6" x14ac:dyDescent="0.25">
      <c r="F280"/>
    </row>
    <row r="281" spans="6:6" x14ac:dyDescent="0.25">
      <c r="F281"/>
    </row>
    <row r="283" spans="6:6" x14ac:dyDescent="0.25">
      <c r="F283"/>
    </row>
    <row r="284" spans="6:6" x14ac:dyDescent="0.25">
      <c r="F284"/>
    </row>
    <row r="285" spans="6:6" x14ac:dyDescent="0.25">
      <c r="F285"/>
    </row>
    <row r="287" spans="6:6" x14ac:dyDescent="0.25">
      <c r="F287"/>
    </row>
    <row r="288" spans="6:6" x14ac:dyDescent="0.25">
      <c r="F288"/>
    </row>
    <row r="289" spans="6:6" x14ac:dyDescent="0.25">
      <c r="F289"/>
    </row>
    <row r="291" spans="6:6" x14ac:dyDescent="0.25">
      <c r="F291"/>
    </row>
    <row r="292" spans="6:6" x14ac:dyDescent="0.25">
      <c r="F292"/>
    </row>
    <row r="293" spans="6:6" x14ac:dyDescent="0.25">
      <c r="F293"/>
    </row>
    <row r="295" spans="6:6" x14ac:dyDescent="0.25">
      <c r="F295"/>
    </row>
    <row r="296" spans="6:6" x14ac:dyDescent="0.25">
      <c r="F296"/>
    </row>
    <row r="297" spans="6:6" x14ac:dyDescent="0.25">
      <c r="F297"/>
    </row>
    <row r="299" spans="6:6" x14ac:dyDescent="0.25">
      <c r="F299"/>
    </row>
    <row r="300" spans="6:6" x14ac:dyDescent="0.25">
      <c r="F300"/>
    </row>
    <row r="301" spans="6:6" x14ac:dyDescent="0.25">
      <c r="F301"/>
    </row>
    <row r="303" spans="6:6" x14ac:dyDescent="0.25">
      <c r="F303"/>
    </row>
    <row r="304" spans="6:6" x14ac:dyDescent="0.25">
      <c r="F304"/>
    </row>
    <row r="305" spans="6:6" x14ac:dyDescent="0.25">
      <c r="F305"/>
    </row>
    <row r="307" spans="6:6" x14ac:dyDescent="0.25">
      <c r="F307"/>
    </row>
    <row r="308" spans="6:6" x14ac:dyDescent="0.25">
      <c r="F308"/>
    </row>
    <row r="309" spans="6:6" x14ac:dyDescent="0.25">
      <c r="F309"/>
    </row>
    <row r="311" spans="6:6" x14ac:dyDescent="0.25">
      <c r="F311"/>
    </row>
    <row r="312" spans="6:6" x14ac:dyDescent="0.25">
      <c r="F312"/>
    </row>
    <row r="313" spans="6:6" x14ac:dyDescent="0.25">
      <c r="F313"/>
    </row>
    <row r="315" spans="6:6" x14ac:dyDescent="0.25">
      <c r="F315"/>
    </row>
    <row r="316" spans="6:6" x14ac:dyDescent="0.25">
      <c r="F316"/>
    </row>
    <row r="317" spans="6:6" x14ac:dyDescent="0.25">
      <c r="F317"/>
    </row>
    <row r="319" spans="6:6" x14ac:dyDescent="0.25">
      <c r="F319"/>
    </row>
    <row r="320" spans="6:6" x14ac:dyDescent="0.25">
      <c r="F320"/>
    </row>
    <row r="321" spans="6:6" x14ac:dyDescent="0.25">
      <c r="F321"/>
    </row>
    <row r="323" spans="6:6" x14ac:dyDescent="0.25">
      <c r="F323"/>
    </row>
    <row r="324" spans="6:6" x14ac:dyDescent="0.25">
      <c r="F324"/>
    </row>
    <row r="325" spans="6:6" x14ac:dyDescent="0.25">
      <c r="F325"/>
    </row>
    <row r="327" spans="6:6" x14ac:dyDescent="0.25">
      <c r="F327"/>
    </row>
    <row r="328" spans="6:6" x14ac:dyDescent="0.25">
      <c r="F328"/>
    </row>
    <row r="329" spans="6:6" x14ac:dyDescent="0.25">
      <c r="F329"/>
    </row>
    <row r="331" spans="6:6" x14ac:dyDescent="0.25">
      <c r="F331"/>
    </row>
    <row r="332" spans="6:6" x14ac:dyDescent="0.25">
      <c r="F332"/>
    </row>
    <row r="333" spans="6:6" x14ac:dyDescent="0.25">
      <c r="F333"/>
    </row>
    <row r="335" spans="6:6" x14ac:dyDescent="0.25">
      <c r="F335"/>
    </row>
    <row r="336" spans="6:6" x14ac:dyDescent="0.25">
      <c r="F336"/>
    </row>
    <row r="337" spans="6:6" x14ac:dyDescent="0.25">
      <c r="F337"/>
    </row>
    <row r="339" spans="6:6" x14ac:dyDescent="0.25">
      <c r="F339"/>
    </row>
    <row r="340" spans="6:6" x14ac:dyDescent="0.25">
      <c r="F340"/>
    </row>
    <row r="341" spans="6:6" x14ac:dyDescent="0.25">
      <c r="F341"/>
    </row>
    <row r="343" spans="6:6" x14ac:dyDescent="0.25">
      <c r="F343"/>
    </row>
    <row r="344" spans="6:6" x14ac:dyDescent="0.25">
      <c r="F344"/>
    </row>
    <row r="345" spans="6:6" x14ac:dyDescent="0.25">
      <c r="F345"/>
    </row>
    <row r="347" spans="6:6" x14ac:dyDescent="0.25">
      <c r="F347"/>
    </row>
    <row r="348" spans="6:6" x14ac:dyDescent="0.25">
      <c r="F348"/>
    </row>
    <row r="349" spans="6:6" x14ac:dyDescent="0.25">
      <c r="F349"/>
    </row>
    <row r="351" spans="6:6" x14ac:dyDescent="0.25">
      <c r="F351"/>
    </row>
    <row r="352" spans="6:6" x14ac:dyDescent="0.25">
      <c r="F352"/>
    </row>
    <row r="353" spans="6:6" x14ac:dyDescent="0.25">
      <c r="F353"/>
    </row>
    <row r="355" spans="6:6" x14ac:dyDescent="0.25">
      <c r="F355"/>
    </row>
    <row r="356" spans="6:6" x14ac:dyDescent="0.25">
      <c r="F356"/>
    </row>
    <row r="357" spans="6:6" x14ac:dyDescent="0.25">
      <c r="F357"/>
    </row>
    <row r="359" spans="6:6" x14ac:dyDescent="0.25">
      <c r="F359"/>
    </row>
    <row r="360" spans="6:6" x14ac:dyDescent="0.25">
      <c r="F360"/>
    </row>
    <row r="361" spans="6:6" x14ac:dyDescent="0.25">
      <c r="F361"/>
    </row>
    <row r="363" spans="6:6" x14ac:dyDescent="0.25">
      <c r="F363"/>
    </row>
    <row r="364" spans="6:6" x14ac:dyDescent="0.25">
      <c r="F364"/>
    </row>
    <row r="365" spans="6:6" x14ac:dyDescent="0.25">
      <c r="F365"/>
    </row>
    <row r="367" spans="6:6" x14ac:dyDescent="0.25">
      <c r="F367"/>
    </row>
    <row r="368" spans="6:6" x14ac:dyDescent="0.25">
      <c r="F368"/>
    </row>
    <row r="369" spans="6:6" x14ac:dyDescent="0.25">
      <c r="F369"/>
    </row>
    <row r="371" spans="6:6" x14ac:dyDescent="0.25">
      <c r="F371"/>
    </row>
    <row r="372" spans="6:6" x14ac:dyDescent="0.25">
      <c r="F372"/>
    </row>
    <row r="373" spans="6:6" x14ac:dyDescent="0.25">
      <c r="F373"/>
    </row>
    <row r="375" spans="6:6" x14ac:dyDescent="0.25">
      <c r="F375"/>
    </row>
    <row r="376" spans="6:6" x14ac:dyDescent="0.25">
      <c r="F376"/>
    </row>
    <row r="377" spans="6:6" x14ac:dyDescent="0.25">
      <c r="F377"/>
    </row>
    <row r="379" spans="6:6" x14ac:dyDescent="0.25">
      <c r="F379"/>
    </row>
    <row r="380" spans="6:6" x14ac:dyDescent="0.25">
      <c r="F380"/>
    </row>
    <row r="381" spans="6:6" x14ac:dyDescent="0.25">
      <c r="F381"/>
    </row>
    <row r="383" spans="6:6" x14ac:dyDescent="0.25">
      <c r="F383"/>
    </row>
    <row r="384" spans="6:6" x14ac:dyDescent="0.25">
      <c r="F384"/>
    </row>
    <row r="385" spans="6:6" x14ac:dyDescent="0.25">
      <c r="F385"/>
    </row>
    <row r="387" spans="6:6" x14ac:dyDescent="0.25">
      <c r="F387"/>
    </row>
    <row r="388" spans="6:6" x14ac:dyDescent="0.25">
      <c r="F388"/>
    </row>
    <row r="389" spans="6:6" x14ac:dyDescent="0.25">
      <c r="F389"/>
    </row>
    <row r="391" spans="6:6" x14ac:dyDescent="0.25">
      <c r="F391"/>
    </row>
    <row r="392" spans="6:6" x14ac:dyDescent="0.25">
      <c r="F392"/>
    </row>
    <row r="393" spans="6:6" x14ac:dyDescent="0.25">
      <c r="F393"/>
    </row>
    <row r="395" spans="6:6" x14ac:dyDescent="0.25">
      <c r="F395"/>
    </row>
    <row r="396" spans="6:6" x14ac:dyDescent="0.25">
      <c r="F396"/>
    </row>
    <row r="397" spans="6:6" x14ac:dyDescent="0.25">
      <c r="F397"/>
    </row>
    <row r="399" spans="6:6" x14ac:dyDescent="0.25">
      <c r="F399"/>
    </row>
    <row r="400" spans="6:6" x14ac:dyDescent="0.25">
      <c r="F400"/>
    </row>
    <row r="401" spans="6:6" x14ac:dyDescent="0.25">
      <c r="F401"/>
    </row>
    <row r="403" spans="6:6" x14ac:dyDescent="0.25">
      <c r="F403"/>
    </row>
    <row r="404" spans="6:6" x14ac:dyDescent="0.25">
      <c r="F404"/>
    </row>
    <row r="405" spans="6:6" x14ac:dyDescent="0.25">
      <c r="F405"/>
    </row>
    <row r="407" spans="6:6" x14ac:dyDescent="0.25">
      <c r="F407"/>
    </row>
    <row r="408" spans="6:6" x14ac:dyDescent="0.25">
      <c r="F408"/>
    </row>
    <row r="409" spans="6:6" x14ac:dyDescent="0.25">
      <c r="F409"/>
    </row>
    <row r="411" spans="6:6" x14ac:dyDescent="0.25">
      <c r="F411"/>
    </row>
    <row r="412" spans="6:6" x14ac:dyDescent="0.25">
      <c r="F412"/>
    </row>
    <row r="413" spans="6:6" x14ac:dyDescent="0.25">
      <c r="F413"/>
    </row>
    <row r="415" spans="6:6" x14ac:dyDescent="0.25">
      <c r="F415"/>
    </row>
    <row r="416" spans="6:6" x14ac:dyDescent="0.25">
      <c r="F416"/>
    </row>
    <row r="417" spans="6:6" x14ac:dyDescent="0.25">
      <c r="F417"/>
    </row>
    <row r="419" spans="6:6" x14ac:dyDescent="0.25">
      <c r="F419"/>
    </row>
    <row r="420" spans="6:6" x14ac:dyDescent="0.25">
      <c r="F420"/>
    </row>
    <row r="421" spans="6:6" x14ac:dyDescent="0.25">
      <c r="F421"/>
    </row>
    <row r="423" spans="6:6" x14ac:dyDescent="0.25">
      <c r="F423"/>
    </row>
    <row r="424" spans="6:6" x14ac:dyDescent="0.25">
      <c r="F424"/>
    </row>
    <row r="425" spans="6:6" x14ac:dyDescent="0.25">
      <c r="F425"/>
    </row>
    <row r="427" spans="6:6" x14ac:dyDescent="0.25">
      <c r="F427"/>
    </row>
    <row r="428" spans="6:6" x14ac:dyDescent="0.25">
      <c r="F428"/>
    </row>
    <row r="429" spans="6:6" x14ac:dyDescent="0.25">
      <c r="F429"/>
    </row>
    <row r="431" spans="6:6" x14ac:dyDescent="0.25">
      <c r="F431"/>
    </row>
    <row r="432" spans="6:6" x14ac:dyDescent="0.25">
      <c r="F432"/>
    </row>
    <row r="433" spans="6:6" x14ac:dyDescent="0.25">
      <c r="F433"/>
    </row>
    <row r="435" spans="6:6" x14ac:dyDescent="0.25">
      <c r="F435"/>
    </row>
    <row r="436" spans="6:6" x14ac:dyDescent="0.25">
      <c r="F436"/>
    </row>
    <row r="437" spans="6:6" x14ac:dyDescent="0.25">
      <c r="F437"/>
    </row>
    <row r="439" spans="6:6" x14ac:dyDescent="0.25">
      <c r="F439"/>
    </row>
    <row r="440" spans="6:6" x14ac:dyDescent="0.25">
      <c r="F440"/>
    </row>
    <row r="441" spans="6:6" x14ac:dyDescent="0.25">
      <c r="F441"/>
    </row>
    <row r="443" spans="6:6" x14ac:dyDescent="0.25">
      <c r="F443"/>
    </row>
    <row r="444" spans="6:6" x14ac:dyDescent="0.25">
      <c r="F444"/>
    </row>
    <row r="445" spans="6:6" x14ac:dyDescent="0.25">
      <c r="F445"/>
    </row>
    <row r="447" spans="6:6" x14ac:dyDescent="0.25">
      <c r="F447"/>
    </row>
    <row r="448" spans="6:6" x14ac:dyDescent="0.25">
      <c r="F448"/>
    </row>
    <row r="449" spans="6:6" x14ac:dyDescent="0.25">
      <c r="F449"/>
    </row>
    <row r="451" spans="6:6" x14ac:dyDescent="0.25">
      <c r="F451"/>
    </row>
    <row r="452" spans="6:6" x14ac:dyDescent="0.25">
      <c r="F452"/>
    </row>
    <row r="453" spans="6:6" x14ac:dyDescent="0.25">
      <c r="F453"/>
    </row>
    <row r="455" spans="6:6" x14ac:dyDescent="0.25">
      <c r="F455"/>
    </row>
    <row r="456" spans="6:6" x14ac:dyDescent="0.25">
      <c r="F456"/>
    </row>
    <row r="457" spans="6:6" x14ac:dyDescent="0.25">
      <c r="F457"/>
    </row>
    <row r="459" spans="6:6" x14ac:dyDescent="0.25">
      <c r="F459"/>
    </row>
    <row r="460" spans="6:6" x14ac:dyDescent="0.25">
      <c r="F460"/>
    </row>
    <row r="461" spans="6:6" x14ac:dyDescent="0.25">
      <c r="F461"/>
    </row>
    <row r="463" spans="6:6" x14ac:dyDescent="0.25">
      <c r="F463"/>
    </row>
    <row r="464" spans="6:6" x14ac:dyDescent="0.25">
      <c r="F464"/>
    </row>
    <row r="465" spans="6:6" x14ac:dyDescent="0.25">
      <c r="F465"/>
    </row>
    <row r="467" spans="6:6" x14ac:dyDescent="0.25">
      <c r="F467"/>
    </row>
    <row r="468" spans="6:6" x14ac:dyDescent="0.25">
      <c r="F468"/>
    </row>
    <row r="469" spans="6:6" x14ac:dyDescent="0.25">
      <c r="F469"/>
    </row>
    <row r="471" spans="6:6" x14ac:dyDescent="0.25">
      <c r="F471"/>
    </row>
    <row r="472" spans="6:6" x14ac:dyDescent="0.25">
      <c r="F472"/>
    </row>
    <row r="473" spans="6:6" x14ac:dyDescent="0.25">
      <c r="F473"/>
    </row>
    <row r="475" spans="6:6" x14ac:dyDescent="0.25">
      <c r="F475"/>
    </row>
    <row r="476" spans="6:6" x14ac:dyDescent="0.25">
      <c r="F476"/>
    </row>
    <row r="477" spans="6:6" x14ac:dyDescent="0.25">
      <c r="F477"/>
    </row>
    <row r="479" spans="6:6" x14ac:dyDescent="0.25">
      <c r="F479"/>
    </row>
    <row r="480" spans="6:6" x14ac:dyDescent="0.25">
      <c r="F480"/>
    </row>
    <row r="481" spans="6:6" x14ac:dyDescent="0.25">
      <c r="F481"/>
    </row>
    <row r="483" spans="6:6" x14ac:dyDescent="0.25">
      <c r="F483"/>
    </row>
    <row r="484" spans="6:6" x14ac:dyDescent="0.25">
      <c r="F484"/>
    </row>
    <row r="485" spans="6:6" x14ac:dyDescent="0.25">
      <c r="F485"/>
    </row>
    <row r="487" spans="6:6" x14ac:dyDescent="0.25">
      <c r="F487"/>
    </row>
    <row r="488" spans="6:6" x14ac:dyDescent="0.25">
      <c r="F488"/>
    </row>
    <row r="489" spans="6:6" x14ac:dyDescent="0.25">
      <c r="F489"/>
    </row>
    <row r="491" spans="6:6" x14ac:dyDescent="0.25">
      <c r="F491"/>
    </row>
    <row r="492" spans="6:6" x14ac:dyDescent="0.25">
      <c r="F492"/>
    </row>
    <row r="493" spans="6:6" x14ac:dyDescent="0.25">
      <c r="F493"/>
    </row>
    <row r="495" spans="6:6" x14ac:dyDescent="0.25">
      <c r="F495"/>
    </row>
    <row r="496" spans="6:6" x14ac:dyDescent="0.25">
      <c r="F496"/>
    </row>
    <row r="497" spans="6:6" x14ac:dyDescent="0.25">
      <c r="F497"/>
    </row>
    <row r="499" spans="6:6" x14ac:dyDescent="0.25">
      <c r="F499"/>
    </row>
    <row r="500" spans="6:6" x14ac:dyDescent="0.25">
      <c r="F500"/>
    </row>
    <row r="501" spans="6:6" x14ac:dyDescent="0.25">
      <c r="F501"/>
    </row>
    <row r="503" spans="6:6" x14ac:dyDescent="0.25">
      <c r="F503"/>
    </row>
    <row r="504" spans="6:6" x14ac:dyDescent="0.25">
      <c r="F504"/>
    </row>
    <row r="505" spans="6:6" x14ac:dyDescent="0.25">
      <c r="F505"/>
    </row>
    <row r="507" spans="6:6" x14ac:dyDescent="0.25">
      <c r="F507"/>
    </row>
    <row r="508" spans="6:6" x14ac:dyDescent="0.25">
      <c r="F508"/>
    </row>
    <row r="509" spans="6:6" x14ac:dyDescent="0.25">
      <c r="F509"/>
    </row>
    <row r="511" spans="6:6" x14ac:dyDescent="0.25">
      <c r="F511"/>
    </row>
    <row r="512" spans="6:6" x14ac:dyDescent="0.25">
      <c r="F512"/>
    </row>
    <row r="513" spans="6:6" x14ac:dyDescent="0.25">
      <c r="F513"/>
    </row>
    <row r="515" spans="6:6" x14ac:dyDescent="0.25">
      <c r="F515"/>
    </row>
    <row r="516" spans="6:6" x14ac:dyDescent="0.25">
      <c r="F516"/>
    </row>
    <row r="517" spans="6:6" x14ac:dyDescent="0.25">
      <c r="F517"/>
    </row>
    <row r="519" spans="6:6" x14ac:dyDescent="0.25">
      <c r="F519"/>
    </row>
    <row r="520" spans="6:6" x14ac:dyDescent="0.25">
      <c r="F520"/>
    </row>
    <row r="521" spans="6:6" x14ac:dyDescent="0.25">
      <c r="F521"/>
    </row>
    <row r="523" spans="6:6" x14ac:dyDescent="0.25">
      <c r="F523"/>
    </row>
    <row r="524" spans="6:6" x14ac:dyDescent="0.25">
      <c r="F524"/>
    </row>
    <row r="525" spans="6:6" x14ac:dyDescent="0.25">
      <c r="F525"/>
    </row>
    <row r="527" spans="6:6" x14ac:dyDescent="0.25">
      <c r="F527"/>
    </row>
    <row r="528" spans="6:6" x14ac:dyDescent="0.25">
      <c r="F528"/>
    </row>
    <row r="529" spans="6:6" x14ac:dyDescent="0.25">
      <c r="F529"/>
    </row>
    <row r="531" spans="6:6" x14ac:dyDescent="0.25">
      <c r="F531"/>
    </row>
    <row r="532" spans="6:6" x14ac:dyDescent="0.25">
      <c r="F532"/>
    </row>
    <row r="533" spans="6:6" x14ac:dyDescent="0.25">
      <c r="F533"/>
    </row>
    <row r="535" spans="6:6" x14ac:dyDescent="0.25">
      <c r="F535"/>
    </row>
    <row r="536" spans="6:6" x14ac:dyDescent="0.25">
      <c r="F536"/>
    </row>
    <row r="537" spans="6:6" x14ac:dyDescent="0.25">
      <c r="F537"/>
    </row>
    <row r="539" spans="6:6" x14ac:dyDescent="0.25">
      <c r="F539"/>
    </row>
    <row r="540" spans="6:6" x14ac:dyDescent="0.25">
      <c r="F540"/>
    </row>
    <row r="541" spans="6:6" x14ac:dyDescent="0.25">
      <c r="F541"/>
    </row>
    <row r="543" spans="6:6" x14ac:dyDescent="0.25">
      <c r="F543"/>
    </row>
    <row r="544" spans="6:6" x14ac:dyDescent="0.25">
      <c r="F544"/>
    </row>
    <row r="545" spans="6:6" x14ac:dyDescent="0.25">
      <c r="F545"/>
    </row>
    <row r="547" spans="6:6" x14ac:dyDescent="0.25">
      <c r="F547"/>
    </row>
    <row r="548" spans="6:6" x14ac:dyDescent="0.25">
      <c r="F548"/>
    </row>
    <row r="549" spans="6:6" x14ac:dyDescent="0.25">
      <c r="F549"/>
    </row>
    <row r="551" spans="6:6" x14ac:dyDescent="0.25">
      <c r="F551"/>
    </row>
    <row r="552" spans="6:6" x14ac:dyDescent="0.25">
      <c r="F552"/>
    </row>
    <row r="553" spans="6:6" x14ac:dyDescent="0.25">
      <c r="F553"/>
    </row>
    <row r="555" spans="6:6" x14ac:dyDescent="0.25">
      <c r="F555"/>
    </row>
    <row r="556" spans="6:6" x14ac:dyDescent="0.25">
      <c r="F556"/>
    </row>
    <row r="557" spans="6:6" x14ac:dyDescent="0.25">
      <c r="F557"/>
    </row>
    <row r="559" spans="6:6" x14ac:dyDescent="0.25">
      <c r="F559"/>
    </row>
    <row r="560" spans="6:6" x14ac:dyDescent="0.25">
      <c r="F560"/>
    </row>
    <row r="561" spans="6:6" x14ac:dyDescent="0.25">
      <c r="F561"/>
    </row>
    <row r="563" spans="6:6" x14ac:dyDescent="0.25">
      <c r="F563"/>
    </row>
    <row r="564" spans="6:6" x14ac:dyDescent="0.25">
      <c r="F564"/>
    </row>
    <row r="565" spans="6:6" x14ac:dyDescent="0.25">
      <c r="F565"/>
    </row>
    <row r="567" spans="6:6" x14ac:dyDescent="0.25">
      <c r="F567"/>
    </row>
    <row r="568" spans="6:6" x14ac:dyDescent="0.25">
      <c r="F568"/>
    </row>
    <row r="569" spans="6:6" x14ac:dyDescent="0.25">
      <c r="F569"/>
    </row>
    <row r="571" spans="6:6" x14ac:dyDescent="0.25">
      <c r="F571"/>
    </row>
    <row r="572" spans="6:6" x14ac:dyDescent="0.25">
      <c r="F572"/>
    </row>
    <row r="573" spans="6:6" x14ac:dyDescent="0.25">
      <c r="F573"/>
    </row>
    <row r="575" spans="6:6" x14ac:dyDescent="0.25">
      <c r="F575"/>
    </row>
    <row r="576" spans="6:6" x14ac:dyDescent="0.25">
      <c r="F576"/>
    </row>
    <row r="577" spans="6:6" x14ac:dyDescent="0.25">
      <c r="F577"/>
    </row>
    <row r="579" spans="6:6" x14ac:dyDescent="0.25">
      <c r="F579"/>
    </row>
    <row r="580" spans="6:6" x14ac:dyDescent="0.25">
      <c r="F580"/>
    </row>
    <row r="581" spans="6:6" x14ac:dyDescent="0.25">
      <c r="F581"/>
    </row>
    <row r="583" spans="6:6" x14ac:dyDescent="0.25">
      <c r="F583"/>
    </row>
    <row r="584" spans="6:6" x14ac:dyDescent="0.25">
      <c r="F584"/>
    </row>
    <row r="585" spans="6:6" x14ac:dyDescent="0.25">
      <c r="F585"/>
    </row>
    <row r="587" spans="6:6" x14ac:dyDescent="0.25">
      <c r="F587"/>
    </row>
    <row r="588" spans="6:6" x14ac:dyDescent="0.25">
      <c r="F588"/>
    </row>
    <row r="589" spans="6:6" x14ac:dyDescent="0.25">
      <c r="F589"/>
    </row>
    <row r="591" spans="6:6" x14ac:dyDescent="0.25">
      <c r="F591"/>
    </row>
    <row r="592" spans="6:6" x14ac:dyDescent="0.25">
      <c r="F592"/>
    </row>
    <row r="593" spans="6:6" x14ac:dyDescent="0.25">
      <c r="F593"/>
    </row>
    <row r="595" spans="6:6" x14ac:dyDescent="0.25">
      <c r="F595"/>
    </row>
    <row r="596" spans="6:6" x14ac:dyDescent="0.25">
      <c r="F596"/>
    </row>
    <row r="597" spans="6:6" x14ac:dyDescent="0.25">
      <c r="F597"/>
    </row>
    <row r="599" spans="6:6" x14ac:dyDescent="0.25">
      <c r="F599"/>
    </row>
    <row r="600" spans="6:6" x14ac:dyDescent="0.25">
      <c r="F600"/>
    </row>
    <row r="601" spans="6:6" x14ac:dyDescent="0.25">
      <c r="F601"/>
    </row>
    <row r="603" spans="6:6" x14ac:dyDescent="0.25">
      <c r="F603"/>
    </row>
    <row r="604" spans="6:6" x14ac:dyDescent="0.25">
      <c r="F604"/>
    </row>
    <row r="605" spans="6:6" x14ac:dyDescent="0.25">
      <c r="F605"/>
    </row>
    <row r="607" spans="6:6" x14ac:dyDescent="0.25">
      <c r="F607"/>
    </row>
    <row r="608" spans="6:6" x14ac:dyDescent="0.25">
      <c r="F608"/>
    </row>
    <row r="609" spans="6:6" x14ac:dyDescent="0.25">
      <c r="F609"/>
    </row>
    <row r="611" spans="6:6" x14ac:dyDescent="0.25">
      <c r="F611"/>
    </row>
    <row r="612" spans="6:6" x14ac:dyDescent="0.25">
      <c r="F612"/>
    </row>
    <row r="613" spans="6:6" x14ac:dyDescent="0.25">
      <c r="F613"/>
    </row>
    <row r="615" spans="6:6" x14ac:dyDescent="0.25">
      <c r="F615"/>
    </row>
    <row r="616" spans="6:6" x14ac:dyDescent="0.25">
      <c r="F616"/>
    </row>
    <row r="617" spans="6:6" x14ac:dyDescent="0.25">
      <c r="F617"/>
    </row>
    <row r="619" spans="6:6" x14ac:dyDescent="0.25">
      <c r="F619"/>
    </row>
    <row r="620" spans="6:6" x14ac:dyDescent="0.25">
      <c r="F620"/>
    </row>
    <row r="621" spans="6:6" x14ac:dyDescent="0.25">
      <c r="F621"/>
    </row>
    <row r="623" spans="6:6" x14ac:dyDescent="0.25">
      <c r="F623"/>
    </row>
    <row r="624" spans="6:6" x14ac:dyDescent="0.25">
      <c r="F624"/>
    </row>
    <row r="625" spans="6:6" x14ac:dyDescent="0.25">
      <c r="F625"/>
    </row>
    <row r="627" spans="6:6" x14ac:dyDescent="0.25">
      <c r="F627"/>
    </row>
    <row r="628" spans="6:6" x14ac:dyDescent="0.25">
      <c r="F628"/>
    </row>
    <row r="629" spans="6:6" x14ac:dyDescent="0.25">
      <c r="F629"/>
    </row>
    <row r="631" spans="6:6" x14ac:dyDescent="0.25">
      <c r="F631"/>
    </row>
    <row r="632" spans="6:6" x14ac:dyDescent="0.25">
      <c r="F632"/>
    </row>
    <row r="633" spans="6:6" x14ac:dyDescent="0.25">
      <c r="F633"/>
    </row>
    <row r="635" spans="6:6" x14ac:dyDescent="0.25">
      <c r="F635"/>
    </row>
    <row r="636" spans="6:6" x14ac:dyDescent="0.25">
      <c r="F636"/>
    </row>
    <row r="637" spans="6:6" x14ac:dyDescent="0.25">
      <c r="F637"/>
    </row>
    <row r="639" spans="6:6" x14ac:dyDescent="0.25">
      <c r="F639"/>
    </row>
    <row r="640" spans="6:6" x14ac:dyDescent="0.25">
      <c r="F640"/>
    </row>
    <row r="641" spans="6:6" x14ac:dyDescent="0.25">
      <c r="F641"/>
    </row>
    <row r="643" spans="6:6" x14ac:dyDescent="0.25">
      <c r="F643"/>
    </row>
    <row r="644" spans="6:6" x14ac:dyDescent="0.25">
      <c r="F644"/>
    </row>
    <row r="645" spans="6:6" x14ac:dyDescent="0.25">
      <c r="F64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" sqref="G1:Q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Лист3</vt:lpstr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</dc:creator>
  <cp:lastModifiedBy>Oleg</cp:lastModifiedBy>
  <dcterms:created xsi:type="dcterms:W3CDTF">2018-07-25T16:39:31Z</dcterms:created>
  <dcterms:modified xsi:type="dcterms:W3CDTF">2018-07-26T15:25:14Z</dcterms:modified>
</cp:coreProperties>
</file>